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ate1904="1" backupFile="1" codeName="ThisWorkbook"/>
  <mc:AlternateContent xmlns:mc="http://schemas.openxmlformats.org/markup-compatibility/2006">
    <mc:Choice Requires="x15">
      <x15ac:absPath xmlns:x15ac="http://schemas.microsoft.com/office/spreadsheetml/2010/11/ac" url="https://grantthorntonservicesltd.sharepoint.com/sites/audit/clients/ital2493/ital2493/4.CY 2022/Q2/3. Financial Statements/FS final/SEND SET/"/>
    </mc:Choice>
  </mc:AlternateContent>
  <xr:revisionPtr revIDLastSave="1872" documentId="13_ncr:1_{1873F0F4-85CA-4A69-9D31-575DF383302D}" xr6:coauthVersionLast="47" xr6:coauthVersionMax="47" xr10:uidLastSave="{16740D44-C7EC-4062-B78D-00EA07D0CCBA}"/>
  <bookViews>
    <workbookView xWindow="-108" yWindow="-108" windowWidth="23256" windowHeight="12576" tabRatio="814" firstSheet="1" activeTab="7" xr2:uid="{00000000-000D-0000-FFFF-FFFF00000000}"/>
  </bookViews>
  <sheets>
    <sheet name="pldt" sheetId="2" state="veryHidden" r:id="rId1"/>
    <sheet name="BS" sheetId="3" r:id="rId2"/>
    <sheet name="P &amp; L 3 Months" sheetId="7" r:id="rId3"/>
    <sheet name="P &amp; L 9 Months" sheetId="9" state="hidden" r:id="rId4"/>
    <sheet name="P &amp; L 6 Months" sheetId="10" r:id="rId5"/>
    <sheet name="Changes" sheetId="5" r:id="rId6"/>
    <sheet name="Changes (2)" sheetId="6" r:id="rId7"/>
    <sheet name="Cash Flow" sheetId="8" r:id="rId8"/>
    <sheet name="000" sheetId="4" state="veryHidden" r:id="rId9"/>
  </sheets>
  <definedNames>
    <definedName name="_xlnm._FilterDatabase" localSheetId="7" hidden="1">'Cash Flow'!$A$8:$J$121</definedName>
    <definedName name="ExternalData_1" localSheetId="0">pldt!$A$3</definedName>
    <definedName name="_xlnm.Print_Area" localSheetId="3">'P &amp; L 9 Months'!$A$1:$J$99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3" i="9" l="1"/>
  <c r="H83" i="9"/>
  <c r="F83" i="9"/>
  <c r="D83" i="9"/>
  <c r="J80" i="9"/>
  <c r="H80" i="9"/>
  <c r="F80" i="9"/>
  <c r="D80" i="9"/>
  <c r="J74" i="9"/>
  <c r="H74" i="9"/>
  <c r="F74" i="9"/>
  <c r="D74" i="9"/>
  <c r="J67" i="9"/>
  <c r="H67" i="9"/>
  <c r="F67" i="9"/>
  <c r="D67" i="9"/>
  <c r="J35" i="9"/>
  <c r="H35" i="9"/>
  <c r="F35" i="9"/>
  <c r="D35" i="9"/>
  <c r="J17" i="9"/>
  <c r="H17" i="9"/>
  <c r="F17" i="9"/>
  <c r="D17" i="9"/>
  <c r="J12" i="9"/>
  <c r="H12" i="9"/>
  <c r="F12" i="9"/>
  <c r="D12" i="9"/>
  <c r="H19" i="9" l="1"/>
  <c r="H27" i="9" s="1"/>
  <c r="H36" i="9" s="1"/>
  <c r="H39" i="9" s="1"/>
  <c r="H41" i="9" s="1"/>
  <c r="H43" i="9" s="1"/>
  <c r="H69" i="9" s="1"/>
  <c r="J19" i="9"/>
  <c r="J27" i="9" s="1"/>
  <c r="J36" i="9" s="1"/>
  <c r="J39" i="9" s="1"/>
  <c r="J41" i="9" s="1"/>
  <c r="J43" i="9" s="1"/>
  <c r="J69" i="9" s="1"/>
  <c r="D19" i="9"/>
  <c r="D27" i="9" s="1"/>
  <c r="D36" i="9" s="1"/>
  <c r="D39" i="9" s="1"/>
  <c r="D41" i="9" s="1"/>
  <c r="D43" i="9" s="1"/>
  <c r="D69" i="9" s="1"/>
  <c r="F19" i="9"/>
  <c r="F27" i="9" s="1"/>
  <c r="F36" i="9" s="1"/>
  <c r="F39" i="9" s="1"/>
  <c r="F41" i="9" s="1"/>
  <c r="F43" i="9" s="1"/>
  <c r="F69" i="9" s="1"/>
</calcChain>
</file>

<file path=xl/sharedStrings.xml><?xml version="1.0" encoding="utf-8"?>
<sst xmlns="http://schemas.openxmlformats.org/spreadsheetml/2006/main" count="557" uniqueCount="307">
  <si>
    <t>ITALIAN-THAI DEVELOPMENT PUBLIC COMPANY LIMITED AND ITS SUBSIDIARIES</t>
  </si>
  <si>
    <t>STATEMENTS OF FINANCIAL POSITION</t>
  </si>
  <si>
    <t>(Unit : Thousand Baht)</t>
  </si>
  <si>
    <t>Consolidated F/S</t>
  </si>
  <si>
    <t>Separate F/S</t>
  </si>
  <si>
    <t>30 June 2022</t>
  </si>
  <si>
    <t>31 December 2021</t>
  </si>
  <si>
    <t>(Unaudited but</t>
  </si>
  <si>
    <t>Notes</t>
  </si>
  <si>
    <t>Reviewed)</t>
  </si>
  <si>
    <t>(Audited)</t>
  </si>
  <si>
    <t>ASSETS</t>
  </si>
  <si>
    <t>CURRENT ASSETS</t>
  </si>
  <si>
    <t xml:space="preserve">     Cash and cash equivalents</t>
  </si>
  <si>
    <t xml:space="preserve">     Restricted deposits with banks</t>
  </si>
  <si>
    <t xml:space="preserve">     Fixed deposits less than one year</t>
  </si>
  <si>
    <t xml:space="preserve">     Current portion of promissory notes receivable</t>
  </si>
  <si>
    <t xml:space="preserve">     Trade accounts receivable - unrelated parties </t>
  </si>
  <si>
    <t xml:space="preserve">     Trade and other accounts receivable - related parties </t>
  </si>
  <si>
    <t xml:space="preserve">     Current portion of finance lease receivable - subsidiary</t>
  </si>
  <si>
    <t xml:space="preserve">     Contract assets - current</t>
  </si>
  <si>
    <t xml:space="preserve">     Short-term loans and advances to related parties </t>
  </si>
  <si>
    <t xml:space="preserve">     Inventories and work in process </t>
  </si>
  <si>
    <t xml:space="preserve">     Costs of property development projects </t>
  </si>
  <si>
    <t xml:space="preserve">     Income tax withheld at sources</t>
  </si>
  <si>
    <t xml:space="preserve">     Refundable value added tax</t>
  </si>
  <si>
    <t xml:space="preserve">     Advances for purchases of construction materials </t>
  </si>
  <si>
    <t xml:space="preserve">         and to sub-contractors</t>
  </si>
  <si>
    <t xml:space="preserve">     Other current assets</t>
  </si>
  <si>
    <t>Total current assets</t>
  </si>
  <si>
    <t>NON-CURRENT ASSETS</t>
  </si>
  <si>
    <t xml:space="preserve">     Finance lease receivable - subsidiary </t>
  </si>
  <si>
    <t xml:space="preserve">     Promissory notes receivable </t>
  </si>
  <si>
    <t xml:space="preserve">     Contract assets - non-current</t>
  </si>
  <si>
    <t xml:space="preserve">     Investments in subsidiaries, associated and joint control companies</t>
  </si>
  <si>
    <t xml:space="preserve">         and joint ventures </t>
  </si>
  <si>
    <t xml:space="preserve">     Other long-term investments </t>
  </si>
  <si>
    <t xml:space="preserve">     Long-term loans and advances to related parties </t>
  </si>
  <si>
    <t xml:space="preserve">     Land awaiting development </t>
  </si>
  <si>
    <t xml:space="preserve">     Investment properties</t>
  </si>
  <si>
    <t xml:space="preserve">     Advances for purchases of machinery</t>
  </si>
  <si>
    <t xml:space="preserve">     Property, plant and equipment </t>
  </si>
  <si>
    <t xml:space="preserve">     Right-of-use assets </t>
  </si>
  <si>
    <t xml:space="preserve">     Goodwill</t>
  </si>
  <si>
    <t xml:space="preserve">     Development costs for concession right - Dawei project</t>
  </si>
  <si>
    <t xml:space="preserve">     Potash mining right</t>
  </si>
  <si>
    <t xml:space="preserve">     Deferred exploration and development costs</t>
  </si>
  <si>
    <t xml:space="preserve">     Deferred concession costs and costs of project under development</t>
  </si>
  <si>
    <t xml:space="preserve">     Deferred tax assets</t>
  </si>
  <si>
    <t xml:space="preserve">     Other non-current assets</t>
  </si>
  <si>
    <t>Total non-current assets</t>
  </si>
  <si>
    <t>TOTAL ASSETS</t>
  </si>
  <si>
    <t>The accompanying notes form an integral part of the interim financial statements.</t>
  </si>
  <si>
    <t>LIABILITIES AND SHAREHOLDERS' EQUITY</t>
  </si>
  <si>
    <t>CURRENT LIABILITIES</t>
  </si>
  <si>
    <t xml:space="preserve">     Bank overdrafts and short-term loans from financial institutions</t>
  </si>
  <si>
    <t xml:space="preserve">     Liabilities under trust receipts</t>
  </si>
  <si>
    <t xml:space="preserve">     Trade and other accounts payable - unrelated parties</t>
  </si>
  <si>
    <t xml:space="preserve">     Trade and other accounts payable - related parties</t>
  </si>
  <si>
    <t xml:space="preserve">     Contract liabilities - current</t>
  </si>
  <si>
    <t xml:space="preserve">     Short-term loans and advance from related parties</t>
  </si>
  <si>
    <t xml:space="preserve">     Current portion of lease liabilities</t>
  </si>
  <si>
    <t xml:space="preserve">     Current portion of long-term loans</t>
  </si>
  <si>
    <t xml:space="preserve">     Current portion of debentures</t>
  </si>
  <si>
    <t xml:space="preserve">     Current portion of other financial liabilities</t>
  </si>
  <si>
    <t xml:space="preserve">     Current portion of liabilities under employee benefits obligation</t>
  </si>
  <si>
    <t xml:space="preserve">     Income tax payable</t>
  </si>
  <si>
    <t xml:space="preserve">     Value added tax payable</t>
  </si>
  <si>
    <t xml:space="preserve">     Accrued expenses</t>
  </si>
  <si>
    <t xml:space="preserve">     Retentions payable</t>
  </si>
  <si>
    <t xml:space="preserve">     Reserve for project expense</t>
  </si>
  <si>
    <t xml:space="preserve">     Other current liabilities</t>
  </si>
  <si>
    <t>Total current liabilities</t>
  </si>
  <si>
    <t>NON-CURRENT LIABILITIES</t>
  </si>
  <si>
    <t xml:space="preserve">     Contract liabilities - non-current</t>
  </si>
  <si>
    <t xml:space="preserve">     Other accounts payable - unrelated parties</t>
  </si>
  <si>
    <t xml:space="preserve">     Lease liabilities</t>
  </si>
  <si>
    <t xml:space="preserve">     Long-term loans  </t>
  </si>
  <si>
    <t xml:space="preserve">     Debentures </t>
  </si>
  <si>
    <t xml:space="preserve">     Other financial liabilities </t>
  </si>
  <si>
    <t xml:space="preserve">     Employee benefits obligation</t>
  </si>
  <si>
    <t xml:space="preserve">     Deferred tax liabilities</t>
  </si>
  <si>
    <t xml:space="preserve">     Other non-current liabilities</t>
  </si>
  <si>
    <t>Total non-current liabilities</t>
  </si>
  <si>
    <t>TOTAL LIABILITIES</t>
  </si>
  <si>
    <r>
      <t>LIABILITIES AND SHAREHOLDERS' EQUITY</t>
    </r>
    <r>
      <rPr>
        <b/>
        <sz val="9"/>
        <rFont val="Arial"/>
        <family val="2"/>
      </rPr>
      <t xml:space="preserve"> (Continued)</t>
    </r>
  </si>
  <si>
    <t>SHAREHOLDERS' EQUITY</t>
  </si>
  <si>
    <t xml:space="preserve">     Share capital - ordinary share at Baht 1 par value</t>
  </si>
  <si>
    <t xml:space="preserve">         Registered - 6,337,920,861 shares</t>
  </si>
  <si>
    <t xml:space="preserve">         Issued and fully paid - up - 5,279,868,944 shares</t>
  </si>
  <si>
    <t xml:space="preserve">     Share premium</t>
  </si>
  <si>
    <t xml:space="preserve">     Surplus on dilution of investment in subsidiary company</t>
  </si>
  <si>
    <t xml:space="preserve">     Retained earnings (deficit)</t>
  </si>
  <si>
    <t xml:space="preserve">         Appropriated - legal reserve</t>
  </si>
  <si>
    <t xml:space="preserve">         Unappropriated</t>
  </si>
  <si>
    <t xml:space="preserve">     Other components of shareholders' equity</t>
  </si>
  <si>
    <t>Total equity attributable to the Company's shareholders</t>
  </si>
  <si>
    <t>Non-controlling interests</t>
  </si>
  <si>
    <t>Total shareholders' equity</t>
  </si>
  <si>
    <t>TOTAL LIABILITIES AND SHAREHOLDERS' EQUITY</t>
  </si>
  <si>
    <t>__________________________________ Director</t>
  </si>
  <si>
    <t>(Unaudited but reviewed)</t>
  </si>
  <si>
    <t>STATEMENTS OF PROFIT OR LOSS AND OTHER COMPREHENSIVE INCOME</t>
  </si>
  <si>
    <t>FOR THE THREE-MONTH PERIODS ENDED 30 JUNE</t>
  </si>
  <si>
    <t>REVENUES</t>
  </si>
  <si>
    <t xml:space="preserve">   Revenues from construction work</t>
  </si>
  <si>
    <t>22, 28</t>
  </si>
  <si>
    <t xml:space="preserve">   Revenues from sales and services</t>
  </si>
  <si>
    <t xml:space="preserve">Total revenues  </t>
  </si>
  <si>
    <t>COSTS</t>
  </si>
  <si>
    <t xml:space="preserve">   Costs of construction work</t>
  </si>
  <si>
    <t xml:space="preserve">   Costs of sales and services</t>
  </si>
  <si>
    <t>Total costs</t>
  </si>
  <si>
    <t>Gross profit</t>
  </si>
  <si>
    <t xml:space="preserve">   Dividend income and share profit from joint ventures</t>
  </si>
  <si>
    <t xml:space="preserve">   Interest income</t>
  </si>
  <si>
    <t xml:space="preserve">   Gain on revaluation of investment properties</t>
  </si>
  <si>
    <t xml:space="preserve">   Gain on exchange rate</t>
  </si>
  <si>
    <t xml:space="preserve">   Gain on hedging instruments</t>
  </si>
  <si>
    <t xml:space="preserve">   Other income</t>
  </si>
  <si>
    <t>Profit before expenses</t>
  </si>
  <si>
    <t xml:space="preserve">   Selling expenses</t>
  </si>
  <si>
    <t xml:space="preserve">   Administrative expenses</t>
  </si>
  <si>
    <t xml:space="preserve">   Allowance for impairment losses</t>
  </si>
  <si>
    <t xml:space="preserve">   Reversal of allowance (allowance) for impairment of investments</t>
  </si>
  <si>
    <t xml:space="preserve">   Impairment loss on assets</t>
  </si>
  <si>
    <t xml:space="preserve">   Loss on exchange rate</t>
  </si>
  <si>
    <t xml:space="preserve">   Loss on hedging instruments</t>
  </si>
  <si>
    <t>Total expenses</t>
  </si>
  <si>
    <t>Profit from operations</t>
  </si>
  <si>
    <t xml:space="preserve">Share of profit (loss) from investments in associated </t>
  </si>
  <si>
    <t xml:space="preserve">     and joint control companies and joint ventures</t>
  </si>
  <si>
    <t>Profit before financial costs and income tax</t>
  </si>
  <si>
    <t>Finance costs</t>
  </si>
  <si>
    <t>Profit (loss) before income tax</t>
  </si>
  <si>
    <t>Income tax expense</t>
  </si>
  <si>
    <t>24, 28</t>
  </si>
  <si>
    <t>Profit (loss) for the period</t>
  </si>
  <si>
    <t>STATEMENTS OF PROFIT OR LOSS AND OTHER COMPREHENSIVE INCOME (CONTINUED)</t>
  </si>
  <si>
    <t>OTHER COMPREHENSIVE INCOME</t>
  </si>
  <si>
    <t>Items that will not be reclassified subsequently to profit or loss</t>
  </si>
  <si>
    <t xml:space="preserve">   Actuarial loss - net of tax</t>
  </si>
  <si>
    <t xml:space="preserve">   Loss on equity investments designated at fair value through </t>
  </si>
  <si>
    <t xml:space="preserve">      other comprehensive income - net of tax</t>
  </si>
  <si>
    <t>Items that will be reclassified subsequently to profit or loss</t>
  </si>
  <si>
    <t xml:space="preserve">   Translation adjustments for foreign currency financial statements</t>
  </si>
  <si>
    <t xml:space="preserve">   Effectiveness gain of cash flow hedge instruments</t>
  </si>
  <si>
    <t>Total others comprehensive income for the period</t>
  </si>
  <si>
    <t>TOTAL COMPREHENSIVE INCOME FOR THE PERIOD</t>
  </si>
  <si>
    <t>PROFIT (LOSS) FOR THE PERIOD ATTRIBUTABLE TO :</t>
  </si>
  <si>
    <t xml:space="preserve">   Shareholders of the Company</t>
  </si>
  <si>
    <t xml:space="preserve">   Non-controlling interests</t>
  </si>
  <si>
    <t>TOTAL COMPREHENSIVE INCOME</t>
  </si>
  <si>
    <t xml:space="preserve">     FOR THE PERIOD ATTRIBUTABLE TO :</t>
  </si>
  <si>
    <t xml:space="preserve">BASIC EARNINGS PER SHARE </t>
  </si>
  <si>
    <t xml:space="preserve">     Profit (loss) (Baht per share)</t>
  </si>
  <si>
    <t>Weighted average number of ordinary shares (Unit : Thousand shares)</t>
  </si>
  <si>
    <t>FOR THE NINE-MONTH PERIOD ENDED 30 SEPTEMBER</t>
  </si>
  <si>
    <t>26, 31</t>
  </si>
  <si>
    <t xml:space="preserve">   Dividend income</t>
  </si>
  <si>
    <t xml:space="preserve">   Gain (loss) on exchange rate</t>
  </si>
  <si>
    <t xml:space="preserve">   Gain on fair value measurement of investments</t>
  </si>
  <si>
    <t>12.1, 31</t>
  </si>
  <si>
    <t xml:space="preserve">   Loss from disposal of investment</t>
  </si>
  <si>
    <t>Financial costs</t>
  </si>
  <si>
    <t>Loss before income tax</t>
  </si>
  <si>
    <t>27, 31</t>
  </si>
  <si>
    <t>Loss for the period</t>
  </si>
  <si>
    <t xml:space="preserve">   Actuarial gain (loss) - net of tax</t>
  </si>
  <si>
    <t xml:space="preserve">   Gain (loss) on equity investments designated at fair value through </t>
  </si>
  <si>
    <t xml:space="preserve">     Loss (Baht per share)</t>
  </si>
  <si>
    <t>FOR THE SIX-MONTH PERIODS ENDED 30 JUNE</t>
  </si>
  <si>
    <t xml:space="preserve">   Reversal of allowance (allowance) for impairment losses</t>
  </si>
  <si>
    <t>Profit (loss) from operations</t>
  </si>
  <si>
    <t>Profit (loss) before financial costs and income tax</t>
  </si>
  <si>
    <t>STATEMENTS OF CHANGES IN SHAREHOLDERS' EQUITY</t>
  </si>
  <si>
    <t>Equity attributable to shareholders of the Company</t>
  </si>
  <si>
    <t>Other components of shareholders' equity</t>
  </si>
  <si>
    <t>Surplus</t>
  </si>
  <si>
    <t>Translation</t>
  </si>
  <si>
    <t>Effectiveness</t>
  </si>
  <si>
    <t>Total equity</t>
  </si>
  <si>
    <t>Issued and</t>
  </si>
  <si>
    <t>on dilution</t>
  </si>
  <si>
    <t>Retained earnings (deficit)</t>
  </si>
  <si>
    <t>Change in</t>
  </si>
  <si>
    <t xml:space="preserve"> adjustments for </t>
  </si>
  <si>
    <t>gain (loss) of</t>
  </si>
  <si>
    <t xml:space="preserve">attributable to the </t>
  </si>
  <si>
    <t>Non -</t>
  </si>
  <si>
    <t>paid-up</t>
  </si>
  <si>
    <t xml:space="preserve">Share  </t>
  </si>
  <si>
    <t>of investment in</t>
  </si>
  <si>
    <t>Legal</t>
  </si>
  <si>
    <t>fair value of</t>
  </si>
  <si>
    <t>foreign currency</t>
  </si>
  <si>
    <t>cash flow</t>
  </si>
  <si>
    <t>shareholders of</t>
  </si>
  <si>
    <t>controlling</t>
  </si>
  <si>
    <t>share capital</t>
  </si>
  <si>
    <t xml:space="preserve">premium </t>
  </si>
  <si>
    <t>subsidiary company</t>
  </si>
  <si>
    <t>reserve</t>
  </si>
  <si>
    <t>Unappropriated</t>
  </si>
  <si>
    <t xml:space="preserve"> financial assets</t>
  </si>
  <si>
    <t>financial statements</t>
  </si>
  <si>
    <t>hedge instruments</t>
  </si>
  <si>
    <t>Total</t>
  </si>
  <si>
    <t>the Company</t>
  </si>
  <si>
    <t>interests</t>
  </si>
  <si>
    <t>Balance as at 1 January 2021</t>
  </si>
  <si>
    <t>Dividend paid from subsidiaries</t>
  </si>
  <si>
    <t>Transactions with shareholders</t>
  </si>
  <si>
    <t>Profit for the period</t>
  </si>
  <si>
    <t>Other comprehensive income for the period</t>
  </si>
  <si>
    <t>Total comprehensive income for the period</t>
  </si>
  <si>
    <t>Balance as at 30 June 2021</t>
  </si>
  <si>
    <t>Balance as at 1 January 2022</t>
  </si>
  <si>
    <t>Balance as at 30 June 2022</t>
  </si>
  <si>
    <t>STATEMENTS OF CHANGES IN SHAREHOLDERS' EQUITY (CONTINUED)</t>
  </si>
  <si>
    <t xml:space="preserve">Share premium </t>
  </si>
  <si>
    <t>Reserve</t>
  </si>
  <si>
    <t xml:space="preserve">STATEMENTS OF CASH FLOWS </t>
  </si>
  <si>
    <t>Cash flows from operating activities</t>
  </si>
  <si>
    <t>Adjustments of cash flow:</t>
  </si>
  <si>
    <t xml:space="preserve">      Depreciation and amortization </t>
  </si>
  <si>
    <t xml:space="preserve">      Unrealized gain on exchange rate</t>
  </si>
  <si>
    <t xml:space="preserve">      Dividend income</t>
  </si>
  <si>
    <t xml:space="preserve">      Share of loss (profit) from investments in associated and </t>
  </si>
  <si>
    <t xml:space="preserve">           joint control companies and joint ventures</t>
  </si>
  <si>
    <t xml:space="preserve">      Allowance for impairment losses</t>
  </si>
  <si>
    <t xml:space="preserve">  Gain on fair value measurement of investments</t>
  </si>
  <si>
    <t xml:space="preserve">      Allowance for impairment of investment</t>
  </si>
  <si>
    <t xml:space="preserve">      Allowance for devalue of inventories</t>
  </si>
  <si>
    <t xml:space="preserve">      Gain on disposal of land awaiting development</t>
  </si>
  <si>
    <t xml:space="preserve">      Loss from disposal of investment properties</t>
  </si>
  <si>
    <t xml:space="preserve">      Loss (gain) on hedging instruments</t>
  </si>
  <si>
    <t xml:space="preserve">      Adjust deferred gain from construction services for project under development of </t>
  </si>
  <si>
    <t xml:space="preserve">         joint control company</t>
  </si>
  <si>
    <t xml:space="preserve">      Provision (reversal of provision) for losses on construction projects</t>
  </si>
  <si>
    <t xml:space="preserve">      Provision for employee benefits obligation</t>
  </si>
  <si>
    <t xml:space="preserve">      Interest expense</t>
  </si>
  <si>
    <t>Income from operations before changes in operating assets and liabilities</t>
  </si>
  <si>
    <t xml:space="preserve">   Decrease (increase) in operating assets:</t>
  </si>
  <si>
    <t xml:space="preserve">     Promissory notes receivable</t>
  </si>
  <si>
    <t xml:space="preserve">     Trade accounts receivable - unrelated parties</t>
  </si>
  <si>
    <t xml:space="preserve">     Trade and other receivable - related parties</t>
  </si>
  <si>
    <t xml:space="preserve">     Contract assets</t>
  </si>
  <si>
    <t xml:space="preserve">     Loans and advances to related parties</t>
  </si>
  <si>
    <t xml:space="preserve">     Inventories and work in process</t>
  </si>
  <si>
    <t xml:space="preserve">     Advances for purchases of construction materials and to sub-contractors</t>
  </si>
  <si>
    <t xml:space="preserve">     Other non-current assets  </t>
  </si>
  <si>
    <t xml:space="preserve">   Increase (decrease) in operating liabilities:</t>
  </si>
  <si>
    <t xml:space="preserve">     Contract liabilities</t>
  </si>
  <si>
    <t xml:space="preserve">     Employee benefits obligations</t>
  </si>
  <si>
    <t>Cash received from operations</t>
  </si>
  <si>
    <t>STATEMENTS OF CASH FLOWS (CONTINUED)</t>
  </si>
  <si>
    <t xml:space="preserve">     Income tax refund</t>
  </si>
  <si>
    <t xml:space="preserve">     Income tax payment</t>
  </si>
  <si>
    <t>Net cash provided from operating activities</t>
  </si>
  <si>
    <t>Cash flows from investing activities</t>
  </si>
  <si>
    <t xml:space="preserve">     Decrease (increase) in fixed deposits and restricted deposits with banks</t>
  </si>
  <si>
    <t xml:space="preserve">     Increase in investments in subsidiaries, associated and</t>
  </si>
  <si>
    <t xml:space="preserve">     Disposal of other long-term investments </t>
  </si>
  <si>
    <t xml:space="preserve">     Disposal of investments properties </t>
  </si>
  <si>
    <t xml:space="preserve">     Disposal of fixed assets</t>
  </si>
  <si>
    <t xml:space="preserve">     Purchases of fixed assets</t>
  </si>
  <si>
    <t xml:space="preserve">     Disposal of land awaiting developments</t>
  </si>
  <si>
    <t xml:space="preserve">     Received from dividend income</t>
  </si>
  <si>
    <t xml:space="preserve">     Payments for deferred concession costs</t>
  </si>
  <si>
    <t xml:space="preserve">     Payments for deferred mining exploration and development costs</t>
  </si>
  <si>
    <t>Net cash used in investing activities</t>
  </si>
  <si>
    <t>Cash flows from financing activities</t>
  </si>
  <si>
    <t xml:space="preserve">     Interest payment</t>
  </si>
  <si>
    <t xml:space="preserve">     Increase (decrease) in bank overdrafts and short-term loans </t>
  </si>
  <si>
    <t xml:space="preserve">         from financial institutions</t>
  </si>
  <si>
    <t xml:space="preserve">     Increase (decrease) in liabilities under trust receipts</t>
  </si>
  <si>
    <t xml:space="preserve">     Decrease in lease liabilities</t>
  </si>
  <si>
    <t xml:space="preserve">     Increase (decrease) in other financial liabilities</t>
  </si>
  <si>
    <t xml:space="preserve">     Received from long-term loans</t>
  </si>
  <si>
    <t xml:space="preserve">     Repayment of long-term loans</t>
  </si>
  <si>
    <t xml:space="preserve">     Received from issued of debentures</t>
  </si>
  <si>
    <t xml:space="preserve">     Payment for debentures redemption</t>
  </si>
  <si>
    <t xml:space="preserve">     Dividend paid from subsidiary companies</t>
  </si>
  <si>
    <t>Net cash used in financing activities</t>
  </si>
  <si>
    <t>Translation adjustment on foreign currency financial statements</t>
  </si>
  <si>
    <t>Net increase (decrease) in cash and cash equivalents</t>
  </si>
  <si>
    <t>Cash and cash equivalents at beginning of the period</t>
  </si>
  <si>
    <t>Cash and cash equivalents at end of the period</t>
  </si>
  <si>
    <t>Supplemental cash flows information</t>
  </si>
  <si>
    <t xml:space="preserve">    Non-cash transactions:</t>
  </si>
  <si>
    <t xml:space="preserve">     Gain (loss) on equity investments designated at fair value </t>
  </si>
  <si>
    <t xml:space="preserve">              through other comprehensive income</t>
  </si>
  <si>
    <t xml:space="preserve">     Actuarial gain (loss) - net of tax</t>
  </si>
  <si>
    <t xml:space="preserve">     Payable from purchases of assets</t>
  </si>
  <si>
    <t xml:space="preserve">     Recognition of right-of-use assets and lease liabilities</t>
  </si>
  <si>
    <t xml:space="preserve">     Trasferred right-of-use assets to fixed assets</t>
  </si>
  <si>
    <t xml:space="preserve">     Asset and liability from acquired limestone concession</t>
  </si>
  <si>
    <t xml:space="preserve">   Gain on revaluation of investment</t>
  </si>
  <si>
    <t xml:space="preserve">   Allowance for impairment of investments</t>
  </si>
  <si>
    <t xml:space="preserve"> liquidation of indirect subsidiary</t>
  </si>
  <si>
    <t xml:space="preserve">     Increase (decrease) in short-term loans and advance </t>
  </si>
  <si>
    <t xml:space="preserve">           from related parties</t>
  </si>
  <si>
    <t xml:space="preserve">      Impairment loss on assets</t>
  </si>
  <si>
    <t xml:space="preserve">      Loss from disposal of investment and</t>
  </si>
  <si>
    <t xml:space="preserve">      Loss (gain) on disposal and written-off of assets</t>
  </si>
  <si>
    <t xml:space="preserve">   Loss on disposal and written - off of investment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</si>
</sst>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฿&quot;#,##0.00_);\(&quot;฿&quot;#,##0.00\)"/>
    <numFmt numFmtId="165" formatCode="#,##0.0_);[Red]\(#,##0.0\)"/>
    <numFmt numFmtId="166" formatCode="0.0%"/>
    <numFmt numFmtId="167" formatCode="dd\-mmm\-yy_)"/>
    <numFmt numFmtId="168" formatCode="0.00_)"/>
    <numFmt numFmtId="169" formatCode="#,##0.00\ &quot;F&quot;;\-#,##0.00\ &quot;F&quot;"/>
    <numFmt numFmtId="170" formatCode="_(* #,##0_);_(* \(#,##0\);_(* &quot;-&quot;??_);_(@_)"/>
    <numFmt numFmtId="171" formatCode="_(* #,##0;_(* \(#,##0\);_(* &quot;-&quot;??_);_(@_)"/>
    <numFmt numFmtId="172" formatCode="0.000"/>
    <numFmt numFmtId="173" formatCode=";;;"/>
    <numFmt numFmtId="174" formatCode="#,##0.0;[Red]\-#,##0.0"/>
    <numFmt numFmtId="175" formatCode="0.00_);[Red]\(0.00\)"/>
    <numFmt numFmtId="176" formatCode="_(* #,##0.0000_);_(* \(#,##0.0000\);_(* &quot;-&quot;??_);_(@_)"/>
    <numFmt numFmtId="177" formatCode="_(* #,##0.0000;_(* \(#,##0.0000\);_(* &quot;-&quot;??_);_(@_)"/>
    <numFmt numFmtId="178" formatCode="_(* #,##0_);_(* \(#,##0\);_(* &quot;-&quot;_);_(@_)"/>
  </numFmts>
  <fonts count="24">
    <font>
      <sz val="10"/>
      <name val="ApFont"/>
      <charset val="222"/>
    </font>
    <font>
      <sz val="10"/>
      <name val="ApFont"/>
      <charset val="222"/>
    </font>
    <font>
      <sz val="14"/>
      <name val="AngsanaUPC"/>
      <family val="1"/>
      <charset val="222"/>
    </font>
    <font>
      <sz val="10"/>
      <name val="Arial"/>
      <family val="2"/>
    </font>
    <font>
      <sz val="8"/>
      <name val="Arial"/>
      <family val="2"/>
      <charset val="222"/>
    </font>
    <font>
      <sz val="7"/>
      <name val="Small Fonts"/>
      <family val="2"/>
    </font>
    <font>
      <b/>
      <i/>
      <sz val="16"/>
      <name val="Helv"/>
      <charset val="222"/>
    </font>
    <font>
      <sz val="10"/>
      <name val="ApFont"/>
    </font>
    <font>
      <sz val="14"/>
      <name val="AngsanaUPC"/>
      <family val="1"/>
      <charset val="222"/>
    </font>
    <font>
      <sz val="14"/>
      <name val="CordiaUPC"/>
      <family val="2"/>
      <charset val="222"/>
    </font>
    <font>
      <sz val="10"/>
      <name val="Tms Rmn"/>
    </font>
    <font>
      <sz val="9"/>
      <name val="Tms Rmn"/>
    </font>
    <font>
      <sz val="8"/>
      <name val="ApFont"/>
      <charset val="22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u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12"/>
      <name val="Arial"/>
      <family val="2"/>
    </font>
    <font>
      <sz val="14"/>
      <name val="Browallia New"/>
      <family val="2"/>
    </font>
    <font>
      <i/>
      <sz val="14"/>
      <name val="Browallia Ne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7">
    <xf numFmtId="0" fontId="0" fillId="0" borderId="0"/>
    <xf numFmtId="4" fontId="1" fillId="0" borderId="0" applyFont="0" applyFill="0" applyBorder="0" applyAlignment="0" applyProtection="0"/>
    <xf numFmtId="165" fontId="10" fillId="0" borderId="0" applyFill="0" applyBorder="0" applyAlignment="0" applyProtection="0"/>
    <xf numFmtId="40" fontId="10" fillId="0" borderId="0" applyFill="0" applyBorder="0" applyAlignment="0" applyProtection="0"/>
    <xf numFmtId="164" fontId="9" fillId="2" borderId="0" applyFill="0" applyBorder="0" applyAlignment="0">
      <alignment vertical="top"/>
    </xf>
    <xf numFmtId="164" fontId="9" fillId="2" borderId="0" applyFill="0" applyBorder="0" applyAlignment="0">
      <alignment vertical="top"/>
    </xf>
    <xf numFmtId="164" fontId="9" fillId="2" borderId="0" applyFill="0" applyBorder="0" applyAlignment="0">
      <alignment vertical="top"/>
    </xf>
    <xf numFmtId="164" fontId="9" fillId="2" borderId="0" applyFill="0" applyBorder="0" applyAlignment="0">
      <alignment vertical="top"/>
    </xf>
    <xf numFmtId="164" fontId="9" fillId="2" borderId="0" applyFill="0" applyBorder="0" applyAlignment="0">
      <alignment vertical="top"/>
    </xf>
    <xf numFmtId="164" fontId="9" fillId="2" borderId="0" applyFill="0" applyBorder="0" applyAlignment="0">
      <alignment vertical="top"/>
    </xf>
    <xf numFmtId="164" fontId="9" fillId="2" borderId="0" applyFill="0" applyBorder="0" applyAlignment="0">
      <alignment vertical="top"/>
    </xf>
    <xf numFmtId="164" fontId="9" fillId="2" borderId="0" applyFill="0" applyBorder="0" applyAlignment="0">
      <alignment vertical="top"/>
    </xf>
    <xf numFmtId="164" fontId="9" fillId="2" borderId="0" applyFill="0" applyBorder="0" applyAlignment="0">
      <alignment vertical="top"/>
    </xf>
    <xf numFmtId="164" fontId="9" fillId="2" borderId="0" applyFill="0" applyBorder="0" applyAlignment="0">
      <alignment vertical="top"/>
    </xf>
    <xf numFmtId="164" fontId="9" fillId="2" borderId="0" applyFill="0" applyBorder="0" applyAlignment="0">
      <alignment vertical="top"/>
    </xf>
    <xf numFmtId="164" fontId="9" fillId="2" borderId="0" applyFill="0" applyBorder="0" applyAlignment="0">
      <alignment vertical="top"/>
    </xf>
    <xf numFmtId="164" fontId="9" fillId="2" borderId="0" applyFill="0" applyBorder="0" applyAlignment="0">
      <alignment vertical="top"/>
    </xf>
    <xf numFmtId="164" fontId="9" fillId="2" borderId="0" applyFill="0" applyBorder="0" applyAlignment="0">
      <alignment vertical="top"/>
    </xf>
    <xf numFmtId="164" fontId="9" fillId="2" borderId="0" applyFill="0" applyBorder="0" applyAlignment="0">
      <alignment vertical="top"/>
    </xf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4" fontId="7" fillId="0" borderId="0" applyFont="0" applyFill="0" applyBorder="0" applyAlignment="0" applyProtection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9" fillId="2" borderId="1" applyFill="0" applyBorder="0" applyAlignment="0">
      <alignment horizontal="right"/>
    </xf>
    <xf numFmtId="0" fontId="9" fillId="2" borderId="1" applyFill="0" applyBorder="0" applyAlignment="0">
      <alignment horizontal="right"/>
    </xf>
    <xf numFmtId="0" fontId="9" fillId="2" borderId="1" applyFill="0" applyBorder="0" applyAlignment="0">
      <alignment horizontal="right"/>
    </xf>
    <xf numFmtId="0" fontId="9" fillId="2" borderId="1" applyFill="0" applyBorder="0" applyAlignment="0">
      <alignment horizontal="right"/>
    </xf>
    <xf numFmtId="0" fontId="9" fillId="2" borderId="1" applyFill="0" applyBorder="0" applyAlignment="0">
      <alignment horizontal="right"/>
    </xf>
    <xf numFmtId="0" fontId="9" fillId="2" borderId="1" applyFill="0" applyBorder="0" applyAlignment="0">
      <alignment horizontal="right"/>
    </xf>
    <xf numFmtId="0" fontId="9" fillId="2" borderId="1" applyFill="0" applyBorder="0" applyAlignment="0">
      <alignment horizontal="right"/>
    </xf>
    <xf numFmtId="0" fontId="9" fillId="2" borderId="1" applyFill="0" applyBorder="0" applyAlignment="0">
      <alignment horizontal="right"/>
    </xf>
    <xf numFmtId="0" fontId="9" fillId="2" borderId="1" applyFill="0" applyBorder="0" applyAlignment="0">
      <alignment horizontal="right"/>
    </xf>
    <xf numFmtId="0" fontId="9" fillId="2" borderId="1" applyFill="0" applyBorder="0" applyAlignment="0">
      <alignment horizontal="right"/>
    </xf>
    <xf numFmtId="0" fontId="9" fillId="2" borderId="1" applyFill="0" applyBorder="0" applyAlignment="0">
      <alignment horizontal="right"/>
    </xf>
    <xf numFmtId="0" fontId="9" fillId="2" borderId="1" applyFill="0" applyBorder="0" applyAlignment="0">
      <alignment horizontal="right"/>
    </xf>
    <xf numFmtId="0" fontId="9" fillId="2" borderId="1" applyFill="0" applyBorder="0" applyAlignment="0">
      <alignment horizontal="right"/>
    </xf>
    <xf numFmtId="0" fontId="9" fillId="2" borderId="1" applyFill="0" applyBorder="0" applyAlignment="0">
      <alignment horizontal="right"/>
    </xf>
    <xf numFmtId="0" fontId="9" fillId="2" borderId="1" applyFill="0" applyBorder="0" applyAlignment="0">
      <alignment horizontal="right"/>
    </xf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0" fillId="0" borderId="0" applyNumberFormat="0" applyFill="0" applyBorder="0" applyAlignment="0" applyProtection="0"/>
    <xf numFmtId="38" fontId="4" fillId="3" borderId="0" applyNumberFormat="0" applyBorder="0" applyAlignment="0" applyProtection="0"/>
    <xf numFmtId="173" fontId="10" fillId="0" borderId="0" applyFill="0" applyBorder="0" applyAlignment="0" applyProtection="0"/>
    <xf numFmtId="10" fontId="4" fillId="4" borderId="2" applyNumberFormat="0" applyBorder="0" applyAlignment="0" applyProtection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168" fontId="6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2" borderId="0" applyFill="0" applyBorder="0" applyAlignment="0" applyProtection="0">
      <protection locked="0"/>
    </xf>
    <xf numFmtId="0" fontId="9" fillId="2" borderId="0" applyFill="0" applyBorder="0" applyAlignment="0" applyProtection="0">
      <protection locked="0"/>
    </xf>
    <xf numFmtId="0" fontId="9" fillId="2" borderId="0" applyFill="0" applyBorder="0" applyAlignment="0" applyProtection="0">
      <protection locked="0"/>
    </xf>
    <xf numFmtId="0" fontId="9" fillId="2" borderId="0" applyFill="0" applyBorder="0" applyAlignment="0" applyProtection="0">
      <protection locked="0"/>
    </xf>
    <xf numFmtId="0" fontId="9" fillId="2" borderId="0" applyFill="0" applyBorder="0" applyAlignment="0" applyProtection="0">
      <protection locked="0"/>
    </xf>
    <xf numFmtId="0" fontId="9" fillId="2" borderId="0" applyFill="0" applyBorder="0" applyAlignment="0" applyProtection="0">
      <protection locked="0"/>
    </xf>
    <xf numFmtId="0" fontId="9" fillId="2" borderId="0" applyFill="0" applyBorder="0" applyAlignment="0" applyProtection="0">
      <protection locked="0"/>
    </xf>
    <xf numFmtId="0" fontId="9" fillId="2" borderId="0" applyFill="0" applyBorder="0" applyAlignment="0" applyProtection="0">
      <protection locked="0"/>
    </xf>
    <xf numFmtId="0" fontId="9" fillId="2" borderId="0" applyFill="0" applyBorder="0" applyAlignment="0" applyProtection="0">
      <protection locked="0"/>
    </xf>
    <xf numFmtId="0" fontId="9" fillId="2" borderId="0" applyFill="0" applyBorder="0" applyAlignment="0" applyProtection="0">
      <protection locked="0"/>
    </xf>
    <xf numFmtId="0" fontId="9" fillId="2" borderId="0" applyFill="0" applyBorder="0" applyAlignment="0" applyProtection="0">
      <protection locked="0"/>
    </xf>
    <xf numFmtId="0" fontId="9" fillId="2" borderId="0" applyFill="0" applyBorder="0" applyAlignment="0" applyProtection="0">
      <protection locked="0"/>
    </xf>
    <xf numFmtId="0" fontId="9" fillId="2" borderId="0" applyFill="0" applyBorder="0" applyAlignment="0" applyProtection="0">
      <protection locked="0"/>
    </xf>
    <xf numFmtId="0" fontId="9" fillId="2" borderId="0" applyFill="0" applyBorder="0" applyAlignment="0" applyProtection="0">
      <protection locked="0"/>
    </xf>
    <xf numFmtId="0" fontId="9" fillId="2" borderId="0" applyFill="0" applyBorder="0" applyAlignment="0" applyProtection="0">
      <protection locked="0"/>
    </xf>
    <xf numFmtId="174" fontId="9" fillId="2" borderId="0" applyFill="0" applyBorder="0" applyAlignment="0" applyProtection="0">
      <alignment vertical="top"/>
    </xf>
    <xf numFmtId="174" fontId="9" fillId="2" borderId="0" applyFill="0" applyBorder="0" applyAlignment="0" applyProtection="0">
      <alignment vertical="top"/>
    </xf>
    <xf numFmtId="174" fontId="9" fillId="2" borderId="0" applyFill="0" applyBorder="0" applyAlignment="0" applyProtection="0">
      <alignment vertical="top"/>
    </xf>
    <xf numFmtId="174" fontId="9" fillId="2" borderId="0" applyFill="0" applyBorder="0" applyAlignment="0" applyProtection="0">
      <alignment vertical="top"/>
    </xf>
    <xf numFmtId="174" fontId="9" fillId="2" borderId="0" applyFill="0" applyBorder="0" applyAlignment="0" applyProtection="0">
      <alignment vertical="top"/>
    </xf>
    <xf numFmtId="174" fontId="9" fillId="2" borderId="0" applyFill="0" applyBorder="0" applyAlignment="0" applyProtection="0">
      <alignment vertical="top"/>
    </xf>
    <xf numFmtId="174" fontId="9" fillId="2" borderId="0" applyFill="0" applyBorder="0" applyAlignment="0" applyProtection="0">
      <alignment vertical="top"/>
    </xf>
    <xf numFmtId="174" fontId="9" fillId="2" borderId="0" applyFill="0" applyBorder="0" applyAlignment="0" applyProtection="0">
      <alignment vertical="top"/>
    </xf>
    <xf numFmtId="174" fontId="9" fillId="2" borderId="0" applyFill="0" applyBorder="0" applyAlignment="0" applyProtection="0">
      <alignment vertical="top"/>
    </xf>
    <xf numFmtId="174" fontId="9" fillId="2" borderId="0" applyFill="0" applyBorder="0" applyAlignment="0" applyProtection="0">
      <alignment vertical="top"/>
    </xf>
    <xf numFmtId="174" fontId="9" fillId="2" borderId="0" applyFill="0" applyBorder="0" applyAlignment="0" applyProtection="0">
      <alignment vertical="top"/>
    </xf>
    <xf numFmtId="174" fontId="9" fillId="2" borderId="0" applyFill="0" applyBorder="0" applyAlignment="0" applyProtection="0">
      <alignment vertical="top"/>
    </xf>
    <xf numFmtId="174" fontId="9" fillId="2" borderId="0" applyFill="0" applyBorder="0" applyAlignment="0" applyProtection="0">
      <alignment vertical="top"/>
    </xf>
    <xf numFmtId="174" fontId="9" fillId="2" borderId="0" applyFill="0" applyBorder="0" applyAlignment="0" applyProtection="0">
      <alignment vertical="top"/>
    </xf>
    <xf numFmtId="174" fontId="9" fillId="2" borderId="0" applyFill="0" applyBorder="0" applyAlignment="0" applyProtection="0">
      <alignment vertical="top"/>
    </xf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" fontId="3" fillId="0" borderId="3" applyNumberFormat="0" applyFill="0" applyAlignment="0" applyProtection="0">
      <alignment horizontal="center" vertical="center"/>
    </xf>
    <xf numFmtId="1" fontId="3" fillId="0" borderId="3" applyNumberFormat="0" applyFill="0" applyAlignment="0" applyProtection="0">
      <alignment horizontal="center" vertical="center"/>
    </xf>
    <xf numFmtId="1" fontId="3" fillId="0" borderId="3" applyNumberFormat="0" applyFill="0" applyAlignment="0" applyProtection="0">
      <alignment horizontal="center" vertical="center"/>
    </xf>
    <xf numFmtId="1" fontId="3" fillId="0" borderId="3" applyNumberFormat="0" applyFill="0" applyAlignment="0" applyProtection="0">
      <alignment horizontal="center" vertical="center"/>
    </xf>
    <xf numFmtId="1" fontId="3" fillId="0" borderId="3" applyNumberFormat="0" applyFill="0" applyAlignment="0" applyProtection="0">
      <alignment horizontal="center" vertical="center"/>
    </xf>
    <xf numFmtId="1" fontId="3" fillId="0" borderId="3" applyNumberFormat="0" applyFill="0" applyAlignment="0" applyProtection="0">
      <alignment horizontal="center" vertical="center"/>
    </xf>
    <xf numFmtId="1" fontId="3" fillId="0" borderId="3" applyNumberFormat="0" applyFill="0" applyAlignment="0" applyProtection="0">
      <alignment horizontal="center" vertical="center"/>
    </xf>
    <xf numFmtId="1" fontId="3" fillId="0" borderId="3" applyNumberFormat="0" applyFill="0" applyAlignment="0" applyProtection="0">
      <alignment horizontal="center" vertical="center"/>
    </xf>
    <xf numFmtId="1" fontId="3" fillId="0" borderId="3" applyNumberFormat="0" applyFill="0" applyAlignment="0" applyProtection="0">
      <alignment horizontal="center" vertical="center"/>
    </xf>
    <xf numFmtId="1" fontId="3" fillId="0" borderId="3" applyNumberFormat="0" applyFill="0" applyAlignment="0" applyProtection="0">
      <alignment horizontal="center" vertical="center"/>
    </xf>
    <xf numFmtId="1" fontId="3" fillId="0" borderId="3" applyNumberFormat="0" applyFill="0" applyAlignment="0" applyProtection="0">
      <alignment horizontal="center" vertical="center"/>
    </xf>
    <xf numFmtId="1" fontId="3" fillId="0" borderId="3" applyNumberFormat="0" applyFill="0" applyAlignment="0" applyProtection="0">
      <alignment horizontal="center" vertical="center"/>
    </xf>
    <xf numFmtId="1" fontId="3" fillId="0" borderId="3" applyNumberFormat="0" applyFill="0" applyAlignment="0" applyProtection="0">
      <alignment horizontal="center" vertical="center"/>
    </xf>
    <xf numFmtId="1" fontId="3" fillId="0" borderId="3" applyNumberFormat="0" applyFill="0" applyAlignment="0" applyProtection="0">
      <alignment horizontal="center" vertical="center"/>
    </xf>
    <xf numFmtId="1" fontId="3" fillId="0" borderId="3" applyNumberFormat="0" applyFill="0" applyAlignment="0" applyProtection="0">
      <alignment horizontal="center" vertical="center"/>
    </xf>
    <xf numFmtId="0" fontId="11" fillId="0" borderId="0" applyNumberFormat="0" applyFill="0" applyBorder="0" applyAlignment="0" applyProtection="0"/>
  </cellStyleXfs>
  <cellXfs count="195">
    <xf numFmtId="0" fontId="0" fillId="0" borderId="0" xfId="0"/>
    <xf numFmtId="38" fontId="14" fillId="0" borderId="0" xfId="0" applyNumberFormat="1" applyFont="1" applyAlignment="1" applyProtection="1">
      <alignment horizontal="left" vertical="center"/>
      <protection locked="0"/>
    </xf>
    <xf numFmtId="38" fontId="14" fillId="0" borderId="0" xfId="0" applyNumberFormat="1" applyFont="1" applyAlignment="1" applyProtection="1">
      <alignment vertical="center"/>
      <protection locked="0"/>
    </xf>
    <xf numFmtId="170" fontId="14" fillId="0" borderId="0" xfId="1" applyNumberFormat="1" applyFont="1" applyFill="1" applyAlignment="1">
      <alignment horizontal="right" vertical="center"/>
    </xf>
    <xf numFmtId="38" fontId="13" fillId="0" borderId="0" xfId="0" applyNumberFormat="1" applyFont="1" applyAlignment="1">
      <alignment horizontal="left" vertical="center"/>
    </xf>
    <xf numFmtId="0" fontId="14" fillId="0" borderId="0" xfId="1" applyNumberFormat="1" applyFont="1" applyFill="1" applyAlignment="1" applyProtection="1">
      <alignment horizontal="center" vertical="center"/>
      <protection locked="0"/>
    </xf>
    <xf numFmtId="38" fontId="13" fillId="0" borderId="0" xfId="0" quotePrefix="1" applyNumberFormat="1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Continuous" vertical="center"/>
      <protection locked="0"/>
    </xf>
    <xf numFmtId="38" fontId="13" fillId="0" borderId="0" xfId="0" applyNumberFormat="1" applyFont="1" applyAlignment="1" applyProtection="1">
      <alignment horizontal="left" vertical="center"/>
      <protection locked="0"/>
    </xf>
    <xf numFmtId="38" fontId="13" fillId="0" borderId="0" xfId="0" quotePrefix="1" applyNumberFormat="1" applyFont="1" applyAlignment="1" applyProtection="1">
      <alignment horizontal="center" vertical="center"/>
      <protection locked="0"/>
    </xf>
    <xf numFmtId="38" fontId="13" fillId="0" borderId="0" xfId="0" applyNumberFormat="1" applyFont="1" applyAlignment="1" applyProtection="1">
      <alignment vertical="center"/>
      <protection locked="0"/>
    </xf>
    <xf numFmtId="37" fontId="13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38" fontId="14" fillId="0" borderId="0" xfId="0" applyNumberFormat="1" applyFont="1" applyAlignment="1" applyProtection="1">
      <alignment horizontal="center" vertical="center"/>
      <protection locked="0"/>
    </xf>
    <xf numFmtId="38" fontId="16" fillId="0" borderId="0" xfId="0" applyNumberFormat="1" applyFont="1" applyAlignment="1" applyProtection="1">
      <alignment horizontal="center" vertical="center"/>
      <protection locked="0"/>
    </xf>
    <xf numFmtId="170" fontId="14" fillId="0" borderId="4" xfId="1" applyNumberFormat="1" applyFont="1" applyFill="1" applyBorder="1" applyAlignment="1" applyProtection="1">
      <alignment vertical="center"/>
      <protection locked="0"/>
    </xf>
    <xf numFmtId="170" fontId="14" fillId="0" borderId="0" xfId="1" applyNumberFormat="1" applyFont="1" applyFill="1" applyAlignment="1">
      <alignment vertical="center"/>
    </xf>
    <xf numFmtId="3" fontId="14" fillId="0" borderId="0" xfId="1" applyNumberFormat="1" applyFont="1" applyFill="1" applyAlignment="1">
      <alignment horizontal="right" vertical="center"/>
    </xf>
    <xf numFmtId="0" fontId="14" fillId="0" borderId="0" xfId="1" applyNumberFormat="1" applyFont="1" applyFill="1" applyAlignment="1" applyProtection="1">
      <alignment horizontal="left" vertical="center"/>
      <protection locked="0"/>
    </xf>
    <xf numFmtId="171" fontId="14" fillId="0" borderId="0" xfId="1" applyNumberFormat="1" applyFont="1" applyFill="1" applyAlignment="1" applyProtection="1">
      <alignment horizontal="centerContinuous" vertical="center"/>
      <protection locked="0"/>
    </xf>
    <xf numFmtId="171" fontId="14" fillId="0" borderId="0" xfId="1" quotePrefix="1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Alignment="1">
      <alignment vertical="center"/>
    </xf>
    <xf numFmtId="38" fontId="14" fillId="0" borderId="0" xfId="0" quotePrefix="1" applyNumberFormat="1" applyFont="1" applyAlignment="1" applyProtection="1">
      <alignment horizontal="centerContinuous" vertical="center"/>
      <protection locked="0"/>
    </xf>
    <xf numFmtId="171" fontId="13" fillId="0" borderId="0" xfId="1" applyNumberFormat="1" applyFont="1" applyFill="1" applyAlignment="1" applyProtection="1">
      <alignment vertical="center"/>
      <protection locked="0"/>
    </xf>
    <xf numFmtId="171" fontId="13" fillId="0" borderId="0" xfId="1" applyNumberFormat="1" applyFont="1" applyFill="1" applyAlignment="1" applyProtection="1">
      <alignment horizontal="right" vertical="center"/>
      <protection locked="0"/>
    </xf>
    <xf numFmtId="171" fontId="13" fillId="0" borderId="0" xfId="1" applyNumberFormat="1" applyFont="1" applyFill="1" applyAlignment="1">
      <alignment horizontal="center" vertical="center" wrapText="1"/>
    </xf>
    <xf numFmtId="0" fontId="13" fillId="0" borderId="8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171" fontId="13" fillId="0" borderId="0" xfId="1" applyNumberFormat="1" applyFont="1" applyFill="1" applyAlignment="1" applyProtection="1">
      <alignment horizontal="center" vertical="center"/>
      <protection locked="0"/>
    </xf>
    <xf numFmtId="38" fontId="19" fillId="0" borderId="0" xfId="0" applyNumberFormat="1" applyFont="1" applyAlignment="1" applyProtection="1">
      <alignment vertical="center"/>
      <protection locked="0"/>
    </xf>
    <xf numFmtId="170" fontId="19" fillId="0" borderId="0" xfId="1" applyNumberFormat="1" applyFont="1" applyFill="1" applyAlignment="1" applyProtection="1">
      <alignment vertical="center"/>
      <protection locked="0"/>
    </xf>
    <xf numFmtId="38" fontId="20" fillId="0" borderId="0" xfId="0" applyNumberFormat="1" applyFont="1" applyAlignment="1">
      <alignment vertical="center"/>
    </xf>
    <xf numFmtId="165" fontId="16" fillId="0" borderId="0" xfId="0" applyNumberFormat="1" applyFont="1" applyAlignment="1" applyProtection="1">
      <alignment horizontal="center" vertical="center"/>
      <protection locked="0"/>
    </xf>
    <xf numFmtId="170" fontId="14" fillId="0" borderId="6" xfId="1" applyNumberFormat="1" applyFont="1" applyFill="1" applyBorder="1" applyAlignment="1" applyProtection="1">
      <alignment vertical="center"/>
      <protection locked="0"/>
    </xf>
    <xf numFmtId="171" fontId="14" fillId="0" borderId="0" xfId="1" applyNumberFormat="1" applyFont="1" applyFill="1" applyAlignment="1" applyProtection="1">
      <alignment vertical="center"/>
      <protection locked="0"/>
    </xf>
    <xf numFmtId="171" fontId="14" fillId="0" borderId="0" xfId="1" applyNumberFormat="1" applyFont="1" applyFill="1" applyAlignment="1" applyProtection="1">
      <alignment horizontal="right" vertical="center"/>
      <protection locked="0"/>
    </xf>
    <xf numFmtId="171" fontId="13" fillId="0" borderId="0" xfId="1" applyNumberFormat="1" applyFont="1" applyFill="1" applyAlignment="1">
      <alignment vertical="center" wrapText="1"/>
    </xf>
    <xf numFmtId="170" fontId="21" fillId="0" borderId="0" xfId="1" applyNumberFormat="1" applyFont="1" applyFill="1" applyAlignment="1" applyProtection="1">
      <alignment vertical="center"/>
      <protection locked="0"/>
    </xf>
    <xf numFmtId="170" fontId="21" fillId="0" borderId="0" xfId="1" applyNumberFormat="1" applyFont="1" applyFill="1" applyAlignment="1">
      <alignment horizontal="right" vertical="center"/>
    </xf>
    <xf numFmtId="176" fontId="14" fillId="0" borderId="5" xfId="1" applyNumberFormat="1" applyFont="1" applyFill="1" applyBorder="1" applyAlignment="1" applyProtection="1">
      <alignment vertical="center"/>
      <protection locked="0"/>
    </xf>
    <xf numFmtId="176" fontId="14" fillId="0" borderId="0" xfId="1" applyNumberFormat="1" applyFont="1" applyFill="1" applyAlignment="1" applyProtection="1">
      <alignment vertical="center"/>
      <protection locked="0"/>
    </xf>
    <xf numFmtId="171" fontId="14" fillId="0" borderId="0" xfId="1" applyNumberFormat="1" applyFont="1" applyFill="1" applyAlignment="1" applyProtection="1">
      <alignment horizontal="center" vertical="center"/>
      <protection locked="0"/>
    </xf>
    <xf numFmtId="0" fontId="13" fillId="0" borderId="0" xfId="1" applyNumberFormat="1" applyFont="1" applyFill="1" applyAlignment="1">
      <alignment horizontal="center" vertical="center" wrapText="1"/>
    </xf>
    <xf numFmtId="170" fontId="14" fillId="0" borderId="4" xfId="1" applyNumberFormat="1" applyFont="1" applyFill="1" applyBorder="1" applyAlignment="1" applyProtection="1">
      <alignment horizontal="right" vertical="center"/>
      <protection locked="0"/>
    </xf>
    <xf numFmtId="170" fontId="14" fillId="0" borderId="0" xfId="1" applyNumberFormat="1" applyFont="1" applyFill="1" applyBorder="1" applyAlignment="1" applyProtection="1">
      <alignment horizontal="right" vertical="center"/>
      <protection locked="0"/>
    </xf>
    <xf numFmtId="171" fontId="13" fillId="0" borderId="0" xfId="1" applyNumberFormat="1" applyFont="1" applyFill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170" fontId="14" fillId="0" borderId="8" xfId="1" applyNumberFormat="1" applyFont="1" applyFill="1" applyBorder="1" applyAlignment="1" applyProtection="1">
      <alignment vertical="center"/>
      <protection locked="0"/>
    </xf>
    <xf numFmtId="38" fontId="14" fillId="0" borderId="0" xfId="0" applyNumberFormat="1" applyFont="1" applyAlignment="1">
      <alignment horizontal="left" vertical="center"/>
    </xf>
    <xf numFmtId="170" fontId="14" fillId="0" borderId="0" xfId="1" applyNumberFormat="1" applyFont="1" applyFill="1" applyBorder="1" applyAlignment="1" applyProtection="1">
      <alignment vertical="center"/>
      <protection locked="0"/>
    </xf>
    <xf numFmtId="170" fontId="14" fillId="0" borderId="5" xfId="1" applyNumberFormat="1" applyFont="1" applyFill="1" applyBorder="1" applyAlignment="1" applyProtection="1">
      <alignment vertical="center"/>
      <protection locked="0"/>
    </xf>
    <xf numFmtId="170" fontId="14" fillId="0" borderId="0" xfId="1" applyNumberFormat="1" applyFont="1" applyFill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38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70" fontId="14" fillId="0" borderId="0" xfId="1" applyNumberFormat="1" applyFont="1" applyFill="1" applyAlignment="1" applyProtection="1">
      <alignment horizontal="right" vertical="center"/>
      <protection locked="0"/>
    </xf>
    <xf numFmtId="0" fontId="14" fillId="0" borderId="0" xfId="1" applyNumberFormat="1" applyFont="1" applyFill="1" applyBorder="1" applyAlignment="1" applyProtection="1">
      <alignment horizontal="center" vertical="center"/>
      <protection locked="0"/>
    </xf>
    <xf numFmtId="177" fontId="14" fillId="0" borderId="0" xfId="1" applyNumberFormat="1" applyFont="1" applyFill="1" applyAlignment="1" applyProtection="1">
      <alignment vertical="center"/>
      <protection locked="0"/>
    </xf>
    <xf numFmtId="38" fontId="14" fillId="0" borderId="0" xfId="0" quotePrefix="1" applyNumberFormat="1" applyFont="1" applyAlignment="1" applyProtection="1">
      <alignment vertical="center"/>
      <protection locked="0"/>
    </xf>
    <xf numFmtId="170" fontId="14" fillId="0" borderId="0" xfId="1" applyNumberFormat="1" applyFont="1" applyFill="1" applyBorder="1" applyAlignment="1">
      <alignment horizontal="right" vertical="center"/>
    </xf>
    <xf numFmtId="38" fontId="13" fillId="0" borderId="0" xfId="0" quotePrefix="1" applyNumberFormat="1" applyFont="1" applyAlignment="1" applyProtection="1">
      <alignment vertical="center"/>
      <protection locked="0"/>
    </xf>
    <xf numFmtId="170" fontId="14" fillId="0" borderId="0" xfId="1" applyNumberFormat="1" applyFont="1" applyFill="1" applyAlignment="1" applyProtection="1">
      <alignment horizontal="center" vertical="center"/>
      <protection locked="0"/>
    </xf>
    <xf numFmtId="3" fontId="14" fillId="0" borderId="0" xfId="1" applyNumberFormat="1" applyFont="1" applyFill="1" applyAlignment="1">
      <alignment horizontal="center" vertical="center"/>
    </xf>
    <xf numFmtId="170" fontId="14" fillId="0" borderId="7" xfId="1" applyNumberFormat="1" applyFont="1" applyFill="1" applyBorder="1" applyAlignment="1" applyProtection="1">
      <alignment vertical="center"/>
      <protection locked="0"/>
    </xf>
    <xf numFmtId="0" fontId="14" fillId="0" borderId="0" xfId="0" quotePrefix="1" applyFont="1" applyAlignment="1">
      <alignment horizontal="center" vertical="center"/>
    </xf>
    <xf numFmtId="170" fontId="14" fillId="0" borderId="0" xfId="1" applyNumberFormat="1" applyFont="1" applyFill="1" applyBorder="1" applyAlignment="1">
      <alignment vertical="center"/>
    </xf>
    <xf numFmtId="170" fontId="14" fillId="0" borderId="8" xfId="1" applyNumberFormat="1" applyFont="1" applyFill="1" applyBorder="1" applyAlignment="1">
      <alignment horizontal="right" vertical="center"/>
    </xf>
    <xf numFmtId="170" fontId="14" fillId="0" borderId="6" xfId="1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170" fontId="22" fillId="0" borderId="0" xfId="1" applyNumberFormat="1" applyFont="1" applyFill="1" applyAlignment="1" applyProtection="1">
      <alignment vertical="center"/>
      <protection locked="0"/>
    </xf>
    <xf numFmtId="3" fontId="14" fillId="0" borderId="0" xfId="1" applyNumberFormat="1" applyFont="1" applyFill="1" applyAlignment="1" applyProtection="1">
      <alignment horizontal="right" vertical="center"/>
      <protection locked="0"/>
    </xf>
    <xf numFmtId="3" fontId="14" fillId="0" borderId="0" xfId="1" applyNumberFormat="1" applyFont="1" applyFill="1" applyAlignment="1" applyProtection="1">
      <alignment vertical="center"/>
      <protection locked="0"/>
    </xf>
    <xf numFmtId="3" fontId="14" fillId="0" borderId="0" xfId="1" applyNumberFormat="1" applyFont="1" applyFill="1" applyAlignment="1" applyProtection="1">
      <alignment horizontal="centerContinuous" vertical="center"/>
      <protection locked="0"/>
    </xf>
    <xf numFmtId="3" fontId="14" fillId="0" borderId="4" xfId="1" applyNumberFormat="1" applyFont="1" applyFill="1" applyBorder="1" applyAlignment="1" applyProtection="1">
      <alignment vertical="center"/>
      <protection locked="0"/>
    </xf>
    <xf numFmtId="3" fontId="14" fillId="0" borderId="4" xfId="1" applyNumberFormat="1" applyFont="1" applyFill="1" applyBorder="1" applyAlignment="1" applyProtection="1">
      <alignment horizontal="right" vertical="center"/>
      <protection locked="0"/>
    </xf>
    <xf numFmtId="3" fontId="14" fillId="0" borderId="6" xfId="1" applyNumberFormat="1" applyFont="1" applyFill="1" applyBorder="1" applyAlignment="1" applyProtection="1">
      <alignment vertical="center"/>
      <protection locked="0"/>
    </xf>
    <xf numFmtId="3" fontId="13" fillId="0" borderId="0" xfId="1" applyNumberFormat="1" applyFont="1" applyFill="1" applyAlignment="1" applyProtection="1">
      <alignment vertical="center"/>
      <protection locked="0"/>
    </xf>
    <xf numFmtId="3" fontId="13" fillId="0" borderId="0" xfId="1" applyNumberFormat="1" applyFont="1" applyFill="1" applyAlignment="1" applyProtection="1">
      <alignment horizontal="right" vertical="center"/>
      <protection locked="0"/>
    </xf>
    <xf numFmtId="3" fontId="14" fillId="0" borderId="0" xfId="1" quotePrefix="1" applyNumberFormat="1" applyFont="1" applyFill="1" applyAlignment="1" applyProtection="1">
      <alignment horizontal="centerContinuous" vertical="center"/>
      <protection locked="0"/>
    </xf>
    <xf numFmtId="0" fontId="14" fillId="0" borderId="0" xfId="1" applyNumberFormat="1" applyFont="1" applyFill="1" applyAlignment="1" applyProtection="1">
      <alignment horizontal="right" vertical="center"/>
      <protection locked="0"/>
    </xf>
    <xf numFmtId="3" fontId="14" fillId="0" borderId="0" xfId="1" applyNumberFormat="1" applyFont="1" applyFill="1" applyBorder="1" applyAlignment="1" applyProtection="1">
      <alignment horizontal="right" vertical="center"/>
      <protection locked="0"/>
    </xf>
    <xf numFmtId="170" fontId="22" fillId="0" borderId="4" xfId="1" applyNumberFormat="1" applyFont="1" applyFill="1" applyBorder="1" applyAlignment="1" applyProtection="1">
      <alignment vertical="center"/>
      <protection locked="0"/>
    </xf>
    <xf numFmtId="170" fontId="14" fillId="0" borderId="0" xfId="1" applyNumberFormat="1" applyFont="1" applyFill="1" applyBorder="1" applyAlignment="1" applyProtection="1">
      <alignment horizontal="left" vertical="center" indent="2"/>
      <protection locked="0"/>
    </xf>
    <xf numFmtId="178" fontId="22" fillId="0" borderId="0" xfId="1" applyNumberFormat="1" applyFont="1" applyFill="1" applyAlignment="1" applyProtection="1">
      <alignment vertical="center"/>
      <protection locked="0"/>
    </xf>
    <xf numFmtId="170" fontId="14" fillId="0" borderId="0" xfId="119" applyNumberFormat="1" applyFont="1" applyFill="1" applyAlignment="1">
      <alignment horizontal="right" vertical="center"/>
    </xf>
    <xf numFmtId="170" fontId="22" fillId="0" borderId="0" xfId="116" applyNumberFormat="1" applyFont="1" applyFill="1" applyAlignment="1">
      <alignment horizontal="right" vertical="center"/>
    </xf>
    <xf numFmtId="38" fontId="23" fillId="0" borderId="0" xfId="0" applyNumberFormat="1" applyFont="1" applyFill="1" applyAlignment="1">
      <alignment horizontal="center" vertical="center"/>
    </xf>
    <xf numFmtId="38" fontId="14" fillId="0" borderId="0" xfId="0" applyNumberFormat="1" applyFont="1" applyFill="1" applyAlignment="1" applyProtection="1">
      <alignment horizontal="right" vertical="center"/>
      <protection locked="0"/>
    </xf>
    <xf numFmtId="170" fontId="22" fillId="0" borderId="0" xfId="119" applyNumberFormat="1" applyFont="1" applyFill="1" applyAlignment="1">
      <alignment horizontal="right" vertical="center"/>
    </xf>
    <xf numFmtId="38" fontId="13" fillId="0" borderId="0" xfId="0" quotePrefix="1" applyNumberFormat="1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centerContinuous" vertical="center"/>
      <protection locked="0"/>
    </xf>
    <xf numFmtId="37" fontId="14" fillId="0" borderId="0" xfId="0" applyNumberFormat="1" applyFont="1" applyFill="1" applyAlignment="1" applyProtection="1">
      <alignment horizontal="centerContinuous" vertical="center"/>
      <protection locked="0"/>
    </xf>
    <xf numFmtId="38" fontId="14" fillId="0" borderId="0" xfId="0" applyNumberFormat="1" applyFont="1" applyFill="1" applyAlignment="1" applyProtection="1">
      <alignment horizontal="centerContinuous" vertical="center"/>
      <protection locked="0"/>
    </xf>
    <xf numFmtId="38" fontId="14" fillId="0" borderId="0" xfId="0" applyNumberFormat="1" applyFont="1" applyFill="1" applyAlignment="1" applyProtection="1">
      <alignment horizontal="left" vertical="center"/>
      <protection locked="0"/>
    </xf>
    <xf numFmtId="38" fontId="13" fillId="0" borderId="0" xfId="0" applyNumberFormat="1" applyFont="1" applyFill="1" applyAlignment="1" applyProtection="1">
      <alignment horizontal="left" vertical="center"/>
      <protection locked="0"/>
    </xf>
    <xf numFmtId="37" fontId="14" fillId="0" borderId="0" xfId="0" quotePrefix="1" applyNumberFormat="1" applyFont="1" applyFill="1" applyAlignment="1" applyProtection="1">
      <alignment horizontal="centerContinuous" vertical="center"/>
      <protection locked="0"/>
    </xf>
    <xf numFmtId="38" fontId="14" fillId="0" borderId="0" xfId="0" applyNumberFormat="1" applyFont="1" applyFill="1" applyAlignment="1" applyProtection="1">
      <alignment vertical="center"/>
      <protection locked="0"/>
    </xf>
    <xf numFmtId="38" fontId="14" fillId="0" borderId="0" xfId="0" quotePrefix="1" applyNumberFormat="1" applyFont="1" applyFill="1" applyAlignment="1" applyProtection="1">
      <alignment horizontal="center" vertical="center"/>
      <protection locked="0"/>
    </xf>
    <xf numFmtId="38" fontId="13" fillId="0" borderId="0" xfId="0" quotePrefix="1" applyNumberFormat="1" applyFont="1" applyFill="1" applyAlignment="1" applyProtection="1">
      <alignment horizontal="center" vertical="center"/>
      <protection locked="0"/>
    </xf>
    <xf numFmtId="37" fontId="13" fillId="0" borderId="0" xfId="0" applyNumberFormat="1" applyFont="1" applyFill="1" applyAlignment="1" applyProtection="1">
      <alignment vertical="center"/>
      <protection locked="0"/>
    </xf>
    <xf numFmtId="38" fontId="13" fillId="0" borderId="0" xfId="0" applyNumberFormat="1" applyFont="1" applyFill="1" applyAlignment="1" applyProtection="1">
      <alignment vertical="center"/>
      <protection locked="0"/>
    </xf>
    <xf numFmtId="37" fontId="13" fillId="0" borderId="0" xfId="0" applyNumberFormat="1" applyFont="1" applyFill="1" applyAlignment="1" applyProtection="1">
      <alignment horizontal="right" vertical="center"/>
      <protection locked="0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38" fontId="15" fillId="0" borderId="0" xfId="0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38" fontId="14" fillId="0" borderId="0" xfId="0" applyNumberFormat="1" applyFont="1" applyFill="1" applyAlignment="1" applyProtection="1">
      <alignment horizontal="center" vertical="center"/>
      <protection locked="0"/>
    </xf>
    <xf numFmtId="38" fontId="16" fillId="0" borderId="0" xfId="0" applyNumberFormat="1" applyFont="1" applyFill="1" applyAlignment="1" applyProtection="1">
      <alignment horizontal="center" vertical="center"/>
      <protection locked="0"/>
    </xf>
    <xf numFmtId="170" fontId="14" fillId="0" borderId="0" xfId="0" applyNumberFormat="1" applyFont="1" applyFill="1" applyAlignment="1" applyProtection="1">
      <alignment vertical="center"/>
      <protection locked="0"/>
    </xf>
    <xf numFmtId="170" fontId="14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119" applyFont="1" applyFill="1" applyAlignment="1">
      <alignment horizontal="center" vertical="center"/>
    </xf>
    <xf numFmtId="37" fontId="14" fillId="0" borderId="0" xfId="0" applyNumberFormat="1" applyFont="1" applyFill="1" applyAlignment="1" applyProtection="1">
      <alignment horizontal="right" vertical="center"/>
      <protection locked="0"/>
    </xf>
    <xf numFmtId="170" fontId="14" fillId="0" borderId="8" xfId="0" applyNumberFormat="1" applyFont="1" applyFill="1" applyBorder="1" applyAlignment="1" applyProtection="1">
      <alignment horizontal="right" vertical="center"/>
      <protection locked="0"/>
    </xf>
    <xf numFmtId="170" fontId="14" fillId="0" borderId="0" xfId="0" applyNumberFormat="1" applyFont="1" applyFill="1" applyAlignment="1">
      <alignment horizontal="right" vertical="center"/>
    </xf>
    <xf numFmtId="170" fontId="14" fillId="0" borderId="4" xfId="119" applyNumberFormat="1" applyFont="1" applyFill="1" applyBorder="1" applyAlignment="1">
      <alignment horizontal="right" vertical="center"/>
    </xf>
    <xf numFmtId="49" fontId="13" fillId="0" borderId="4" xfId="0" applyNumberFormat="1" applyFont="1" applyFill="1" applyBorder="1" applyAlignment="1">
      <alignment horizontal="center" vertical="center"/>
    </xf>
    <xf numFmtId="37" fontId="14" fillId="0" borderId="0" xfId="0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>
      <alignment horizontal="center" vertical="center"/>
    </xf>
    <xf numFmtId="170" fontId="14" fillId="0" borderId="0" xfId="116" applyNumberFormat="1" applyFont="1" applyFill="1" applyAlignment="1">
      <alignment horizontal="right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49" fontId="13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38" fontId="14" fillId="0" borderId="0" xfId="0" applyNumberFormat="1" applyFont="1" applyFill="1" applyAlignment="1">
      <alignment vertical="center"/>
    </xf>
    <xf numFmtId="0" fontId="14" fillId="0" borderId="0" xfId="120" applyFont="1" applyFill="1" applyAlignment="1">
      <alignment vertical="center"/>
    </xf>
    <xf numFmtId="37" fontId="14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Font="1" applyFill="1" applyAlignment="1">
      <alignment vertical="center"/>
    </xf>
    <xf numFmtId="38" fontId="14" fillId="0" borderId="0" xfId="0" quotePrefix="1" applyNumberFormat="1" applyFont="1" applyFill="1" applyAlignment="1" applyProtection="1">
      <alignment horizontal="centerContinuous" vertical="center"/>
      <protection locked="0"/>
    </xf>
    <xf numFmtId="38" fontId="13" fillId="0" borderId="0" xfId="0" applyNumberFormat="1" applyFont="1" applyFill="1" applyAlignment="1">
      <alignment vertical="center"/>
    </xf>
    <xf numFmtId="38" fontId="14" fillId="0" borderId="0" xfId="0" applyNumberFormat="1" applyFont="1" applyFill="1" applyAlignment="1">
      <alignment horizontal="left" vertical="center"/>
    </xf>
    <xf numFmtId="38" fontId="13" fillId="0" borderId="0" xfId="0" applyNumberFormat="1" applyFont="1" applyFill="1" applyAlignment="1">
      <alignment horizontal="left" vertical="center"/>
    </xf>
    <xf numFmtId="38" fontId="19" fillId="0" borderId="0" xfId="0" applyNumberFormat="1" applyFont="1" applyFill="1" applyAlignment="1" applyProtection="1">
      <alignment vertical="center"/>
      <protection locked="0"/>
    </xf>
    <xf numFmtId="38" fontId="20" fillId="0" borderId="0" xfId="0" applyNumberFormat="1" applyFont="1" applyFill="1" applyAlignment="1">
      <alignment vertical="center"/>
    </xf>
    <xf numFmtId="0" fontId="14" fillId="0" borderId="0" xfId="0" quotePrefix="1" applyFont="1" applyFill="1" applyAlignment="1">
      <alignment horizontal="center" vertical="center"/>
    </xf>
    <xf numFmtId="38" fontId="14" fillId="0" borderId="0" xfId="0" quotePrefix="1" applyNumberFormat="1" applyFont="1" applyFill="1" applyAlignment="1" applyProtection="1">
      <alignment vertical="center"/>
      <protection locked="0"/>
    </xf>
    <xf numFmtId="165" fontId="16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38" fontId="13" fillId="0" borderId="0" xfId="0" quotePrefix="1" applyNumberFormat="1" applyFont="1" applyFill="1" applyAlignment="1" applyProtection="1">
      <alignment vertical="center"/>
      <protection locked="0"/>
    </xf>
    <xf numFmtId="0" fontId="14" fillId="0" borderId="0" xfId="117" quotePrefix="1" applyFont="1" applyFill="1" applyAlignment="1">
      <alignment horizontal="center" vertical="center"/>
    </xf>
    <xf numFmtId="0" fontId="14" fillId="0" borderId="0" xfId="117" quotePrefix="1" applyFont="1" applyFill="1" applyAlignment="1">
      <alignment vertical="center"/>
    </xf>
    <xf numFmtId="0" fontId="14" fillId="0" borderId="0" xfId="117" applyFont="1" applyFill="1" applyAlignment="1">
      <alignment vertical="center"/>
    </xf>
    <xf numFmtId="0" fontId="17" fillId="0" borderId="0" xfId="0" applyFont="1" applyFill="1" applyAlignment="1">
      <alignment horizontal="right" vertical="center" wrapText="1"/>
    </xf>
    <xf numFmtId="0" fontId="13" fillId="0" borderId="0" xfId="117" applyFont="1" applyFill="1" applyAlignment="1">
      <alignment horizontal="left" vertical="center"/>
    </xf>
    <xf numFmtId="0" fontId="14" fillId="0" borderId="0" xfId="117" applyFont="1" applyFill="1" applyAlignment="1">
      <alignment horizontal="center" vertical="center"/>
    </xf>
    <xf numFmtId="38" fontId="13" fillId="0" borderId="0" xfId="117" applyNumberFormat="1" applyFont="1" applyFill="1" applyAlignment="1">
      <alignment horizontal="left" vertical="center"/>
    </xf>
    <xf numFmtId="0" fontId="13" fillId="0" borderId="0" xfId="117" applyFont="1" applyFill="1" applyAlignment="1">
      <alignment horizontal="right" vertical="center"/>
    </xf>
    <xf numFmtId="0" fontId="13" fillId="0" borderId="7" xfId="117" applyFont="1" applyFill="1" applyBorder="1" applyAlignment="1">
      <alignment horizontal="center" vertical="center"/>
    </xf>
    <xf numFmtId="0" fontId="14" fillId="0" borderId="7" xfId="117" applyFont="1" applyFill="1" applyBorder="1" applyAlignment="1">
      <alignment vertical="center"/>
    </xf>
    <xf numFmtId="0" fontId="13" fillId="0" borderId="7" xfId="117" applyFont="1" applyFill="1" applyBorder="1" applyAlignment="1">
      <alignment horizontal="right" vertical="center"/>
    </xf>
    <xf numFmtId="0" fontId="13" fillId="0" borderId="0" xfId="117" applyFont="1" applyFill="1" applyAlignment="1">
      <alignment horizontal="center" vertical="center"/>
    </xf>
    <xf numFmtId="0" fontId="13" fillId="0" borderId="0" xfId="117" applyFont="1" applyFill="1" applyAlignment="1">
      <alignment vertical="center"/>
    </xf>
    <xf numFmtId="171" fontId="13" fillId="0" borderId="0" xfId="0" applyNumberFormat="1" applyFont="1" applyFill="1" applyAlignment="1">
      <alignment horizontal="center" vertical="center"/>
    </xf>
    <xf numFmtId="0" fontId="15" fillId="0" borderId="0" xfId="117" applyFont="1" applyFill="1" applyAlignment="1">
      <alignment horizontal="center" vertical="center"/>
    </xf>
    <xf numFmtId="0" fontId="13" fillId="0" borderId="4" xfId="117" applyFont="1" applyFill="1" applyBorder="1" applyAlignment="1">
      <alignment horizontal="center" vertical="center"/>
    </xf>
    <xf numFmtId="171" fontId="13" fillId="0" borderId="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70" fontId="14" fillId="0" borderId="0" xfId="118" applyNumberFormat="1" applyFont="1" applyFill="1" applyAlignment="1">
      <alignment horizontal="center" vertical="center"/>
    </xf>
    <xf numFmtId="170" fontId="14" fillId="0" borderId="0" xfId="118" applyNumberFormat="1" applyFont="1" applyFill="1" applyAlignment="1">
      <alignment horizontal="right" vertical="center"/>
    </xf>
    <xf numFmtId="170" fontId="14" fillId="0" borderId="0" xfId="118" applyNumberFormat="1" applyFont="1" applyFill="1" applyAlignment="1">
      <alignment vertical="center"/>
    </xf>
    <xf numFmtId="170" fontId="14" fillId="0" borderId="4" xfId="118" applyNumberFormat="1" applyFont="1" applyFill="1" applyBorder="1" applyAlignment="1">
      <alignment horizontal="right" vertical="center"/>
    </xf>
    <xf numFmtId="170" fontId="14" fillId="0" borderId="8" xfId="118" applyNumberFormat="1" applyFont="1" applyFill="1" applyBorder="1" applyAlignment="1">
      <alignment horizontal="center" vertical="center"/>
    </xf>
    <xf numFmtId="170" fontId="14" fillId="0" borderId="6" xfId="118" applyNumberFormat="1" applyFont="1" applyFill="1" applyBorder="1" applyAlignment="1">
      <alignment horizontal="right" vertical="center"/>
    </xf>
    <xf numFmtId="38" fontId="14" fillId="0" borderId="0" xfId="117" applyNumberFormat="1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right" vertical="center" wrapText="1"/>
    </xf>
    <xf numFmtId="0" fontId="14" fillId="0" borderId="0" xfId="118" applyFont="1" applyFill="1" applyAlignment="1">
      <alignment vertical="center"/>
    </xf>
    <xf numFmtId="170" fontId="14" fillId="0" borderId="8" xfId="118" applyNumberFormat="1" applyFont="1" applyFill="1" applyBorder="1" applyAlignment="1">
      <alignment vertical="center"/>
    </xf>
    <xf numFmtId="38" fontId="18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indent="1"/>
    </xf>
    <xf numFmtId="38" fontId="14" fillId="0" borderId="0" xfId="0" applyNumberFormat="1" applyFont="1" applyFill="1" applyAlignment="1">
      <alignment horizontal="left" vertical="center" indent="2"/>
    </xf>
    <xf numFmtId="0" fontId="17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left" vertical="center"/>
    </xf>
    <xf numFmtId="0" fontId="14" fillId="0" borderId="0" xfId="0" quotePrefix="1" applyFont="1" applyFill="1" applyAlignment="1">
      <alignment horizontal="left" vertical="center" indent="1"/>
    </xf>
    <xf numFmtId="0" fontId="13" fillId="0" borderId="4" xfId="0" applyFont="1" applyFill="1" applyBorder="1" applyAlignment="1">
      <alignment horizontal="center" vertical="center"/>
    </xf>
    <xf numFmtId="171" fontId="13" fillId="0" borderId="4" xfId="1" applyNumberFormat="1" applyFont="1" applyFill="1" applyBorder="1" applyAlignment="1">
      <alignment horizontal="center" vertical="center" wrapText="1"/>
    </xf>
    <xf numFmtId="0" fontId="13" fillId="0" borderId="4" xfId="117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13" fillId="0" borderId="0" xfId="117" applyFont="1" applyFill="1" applyAlignment="1">
      <alignment horizontal="center" vertical="center"/>
    </xf>
    <xf numFmtId="0" fontId="13" fillId="0" borderId="8" xfId="117" applyFont="1" applyFill="1" applyBorder="1" applyAlignment="1">
      <alignment horizontal="center" vertical="center"/>
    </xf>
    <xf numFmtId="3" fontId="13" fillId="0" borderId="4" xfId="1" applyNumberFormat="1" applyFont="1" applyFill="1" applyBorder="1" applyAlignment="1">
      <alignment horizontal="center" vertical="center" wrapText="1"/>
    </xf>
  </cellXfs>
  <cellStyles count="197">
    <cellStyle name="Comma" xfId="1" builtinId="3"/>
    <cellStyle name="Comma (0.0)" xfId="2" xr:uid="{00000000-0005-0000-0000-000000000000}"/>
    <cellStyle name="Comma (0.00)" xfId="3" xr:uid="{00000000-0005-0000-0000-000001000000}"/>
    <cellStyle name="Comma (hidden)" xfId="4" xr:uid="{00000000-0005-0000-0000-000002000000}"/>
    <cellStyle name="Comma (hidden) 2" xfId="5" xr:uid="{00000000-0005-0000-0000-000003000000}"/>
    <cellStyle name="Comma (hidden) 2 2" xfId="6" xr:uid="{00000000-0005-0000-0000-000004000000}"/>
    <cellStyle name="Comma (hidden) 3" xfId="7" xr:uid="{00000000-0005-0000-0000-000005000000}"/>
    <cellStyle name="Comma (hidden) 3 2" xfId="8" xr:uid="{00000000-0005-0000-0000-000006000000}"/>
    <cellStyle name="Comma (hidden) 4" xfId="9" xr:uid="{00000000-0005-0000-0000-000007000000}"/>
    <cellStyle name="Comma (hidden) 4 2" xfId="10" xr:uid="{00000000-0005-0000-0000-000008000000}"/>
    <cellStyle name="Comma (hidden) 5" xfId="11" xr:uid="{00000000-0005-0000-0000-000009000000}"/>
    <cellStyle name="Comma (hidden) 5 2" xfId="12" xr:uid="{00000000-0005-0000-0000-00000A000000}"/>
    <cellStyle name="Comma (hidden) 6" xfId="13" xr:uid="{00000000-0005-0000-0000-00000B000000}"/>
    <cellStyle name="Comma (hidden) 6 2" xfId="14" xr:uid="{00000000-0005-0000-0000-00000C000000}"/>
    <cellStyle name="Comma (hidden) 7" xfId="15" xr:uid="{00000000-0005-0000-0000-00000D000000}"/>
    <cellStyle name="Comma (hidden) 7 2" xfId="16" xr:uid="{00000000-0005-0000-0000-00000E000000}"/>
    <cellStyle name="Comma (hidden) 8" xfId="17" xr:uid="{00000000-0005-0000-0000-00000F000000}"/>
    <cellStyle name="Comma (hidden) 8 2" xfId="18" xr:uid="{00000000-0005-0000-0000-000010000000}"/>
    <cellStyle name="Comma (index)" xfId="19" xr:uid="{00000000-0005-0000-0000-000011000000}"/>
    <cellStyle name="Comma (index) 2" xfId="20" xr:uid="{00000000-0005-0000-0000-000012000000}"/>
    <cellStyle name="Comma (index) 2 2" xfId="21" xr:uid="{00000000-0005-0000-0000-000013000000}"/>
    <cellStyle name="Comma (index) 3" xfId="22" xr:uid="{00000000-0005-0000-0000-000014000000}"/>
    <cellStyle name="Comma (index) 3 2" xfId="23" xr:uid="{00000000-0005-0000-0000-000015000000}"/>
    <cellStyle name="Comma (index) 4" xfId="24" xr:uid="{00000000-0005-0000-0000-000016000000}"/>
    <cellStyle name="Comma (index) 4 2" xfId="25" xr:uid="{00000000-0005-0000-0000-000017000000}"/>
    <cellStyle name="Comma (index) 5" xfId="26" xr:uid="{00000000-0005-0000-0000-000018000000}"/>
    <cellStyle name="Comma (index) 5 2" xfId="27" xr:uid="{00000000-0005-0000-0000-000019000000}"/>
    <cellStyle name="Comma (index) 6" xfId="28" xr:uid="{00000000-0005-0000-0000-00001A000000}"/>
    <cellStyle name="Comma (index) 6 2" xfId="29" xr:uid="{00000000-0005-0000-0000-00001B000000}"/>
    <cellStyle name="Comma (index) 7" xfId="30" xr:uid="{00000000-0005-0000-0000-00001C000000}"/>
    <cellStyle name="Comma (index) 7 2" xfId="31" xr:uid="{00000000-0005-0000-0000-00001D000000}"/>
    <cellStyle name="Comma (index) 8" xfId="32" xr:uid="{00000000-0005-0000-0000-00001E000000}"/>
    <cellStyle name="Comma (index) 8 2" xfId="33" xr:uid="{00000000-0005-0000-0000-00001F000000}"/>
    <cellStyle name="Comma 2" xfId="34" xr:uid="{00000000-0005-0000-0000-000020000000}"/>
    <cellStyle name="comma zerodec" xfId="35" xr:uid="{00000000-0005-0000-0000-000021000000}"/>
    <cellStyle name="comma zerodec 2" xfId="36" xr:uid="{00000000-0005-0000-0000-000022000000}"/>
    <cellStyle name="comma zerodec 2 2" xfId="37" xr:uid="{00000000-0005-0000-0000-000023000000}"/>
    <cellStyle name="comma zerodec 3" xfId="38" xr:uid="{00000000-0005-0000-0000-000024000000}"/>
    <cellStyle name="comma zerodec 3 2" xfId="39" xr:uid="{00000000-0005-0000-0000-000025000000}"/>
    <cellStyle name="comma zerodec 4" xfId="40" xr:uid="{00000000-0005-0000-0000-000026000000}"/>
    <cellStyle name="comma zerodec 4 2" xfId="41" xr:uid="{00000000-0005-0000-0000-000027000000}"/>
    <cellStyle name="comma zerodec 5" xfId="42" xr:uid="{00000000-0005-0000-0000-000028000000}"/>
    <cellStyle name="comma zerodec 5 2" xfId="43" xr:uid="{00000000-0005-0000-0000-000029000000}"/>
    <cellStyle name="comma zerodec 6" xfId="44" xr:uid="{00000000-0005-0000-0000-00002A000000}"/>
    <cellStyle name="comma zerodec 6 2" xfId="45" xr:uid="{00000000-0005-0000-0000-00002B000000}"/>
    <cellStyle name="comma zerodec 7" xfId="46" xr:uid="{00000000-0005-0000-0000-00002C000000}"/>
    <cellStyle name="comma zerodec 7 2" xfId="47" xr:uid="{00000000-0005-0000-0000-00002D000000}"/>
    <cellStyle name="comma zerodec 8" xfId="48" xr:uid="{00000000-0005-0000-0000-00002E000000}"/>
    <cellStyle name="comma zerodec 8 2" xfId="49" xr:uid="{00000000-0005-0000-0000-00002F000000}"/>
    <cellStyle name="Currency (hidden)" xfId="50" xr:uid="{00000000-0005-0000-0000-000030000000}"/>
    <cellStyle name="Currency (hidden) 2" xfId="51" xr:uid="{00000000-0005-0000-0000-000031000000}"/>
    <cellStyle name="Currency (hidden) 2 2" xfId="52" xr:uid="{00000000-0005-0000-0000-000032000000}"/>
    <cellStyle name="Currency (hidden) 3" xfId="53" xr:uid="{00000000-0005-0000-0000-000033000000}"/>
    <cellStyle name="Currency (hidden) 3 2" xfId="54" xr:uid="{00000000-0005-0000-0000-000034000000}"/>
    <cellStyle name="Currency (hidden) 4" xfId="55" xr:uid="{00000000-0005-0000-0000-000035000000}"/>
    <cellStyle name="Currency (hidden) 4 2" xfId="56" xr:uid="{00000000-0005-0000-0000-000036000000}"/>
    <cellStyle name="Currency (hidden) 5" xfId="57" xr:uid="{00000000-0005-0000-0000-000037000000}"/>
    <cellStyle name="Currency (hidden) 5 2" xfId="58" xr:uid="{00000000-0005-0000-0000-000038000000}"/>
    <cellStyle name="Currency (hidden) 6" xfId="59" xr:uid="{00000000-0005-0000-0000-000039000000}"/>
    <cellStyle name="Currency (hidden) 6 2" xfId="60" xr:uid="{00000000-0005-0000-0000-00003A000000}"/>
    <cellStyle name="Currency (hidden) 7" xfId="61" xr:uid="{00000000-0005-0000-0000-00003B000000}"/>
    <cellStyle name="Currency (hidden) 7 2" xfId="62" xr:uid="{00000000-0005-0000-0000-00003C000000}"/>
    <cellStyle name="Currency (hidden) 8" xfId="63" xr:uid="{00000000-0005-0000-0000-00003D000000}"/>
    <cellStyle name="Currency (hidden) 8 2" xfId="64" xr:uid="{00000000-0005-0000-0000-00003E000000}"/>
    <cellStyle name="Currency1" xfId="65" xr:uid="{00000000-0005-0000-0000-00003F000000}"/>
    <cellStyle name="Currency1 2" xfId="66" xr:uid="{00000000-0005-0000-0000-000040000000}"/>
    <cellStyle name="Currency1 2 2" xfId="67" xr:uid="{00000000-0005-0000-0000-000041000000}"/>
    <cellStyle name="Currency1 3" xfId="68" xr:uid="{00000000-0005-0000-0000-000042000000}"/>
    <cellStyle name="Currency1 3 2" xfId="69" xr:uid="{00000000-0005-0000-0000-000043000000}"/>
    <cellStyle name="Currency1 4" xfId="70" xr:uid="{00000000-0005-0000-0000-000044000000}"/>
    <cellStyle name="Currency1 4 2" xfId="71" xr:uid="{00000000-0005-0000-0000-000045000000}"/>
    <cellStyle name="Currency1 5" xfId="72" xr:uid="{00000000-0005-0000-0000-000046000000}"/>
    <cellStyle name="Currency1 5 2" xfId="73" xr:uid="{00000000-0005-0000-0000-000047000000}"/>
    <cellStyle name="Currency1 6" xfId="74" xr:uid="{00000000-0005-0000-0000-000048000000}"/>
    <cellStyle name="Currency1 6 2" xfId="75" xr:uid="{00000000-0005-0000-0000-000049000000}"/>
    <cellStyle name="Currency1 7" xfId="76" xr:uid="{00000000-0005-0000-0000-00004A000000}"/>
    <cellStyle name="Currency1 7 2" xfId="77" xr:uid="{00000000-0005-0000-0000-00004B000000}"/>
    <cellStyle name="Currency1 8" xfId="78" xr:uid="{00000000-0005-0000-0000-00004C000000}"/>
    <cellStyle name="Currency1 8 2" xfId="79" xr:uid="{00000000-0005-0000-0000-00004D000000}"/>
    <cellStyle name="Dollar (zero dec)" xfId="80" xr:uid="{00000000-0005-0000-0000-00004E000000}"/>
    <cellStyle name="Dollar (zero dec) 2" xfId="81" xr:uid="{00000000-0005-0000-0000-00004F000000}"/>
    <cellStyle name="Dollar (zero dec) 2 2" xfId="82" xr:uid="{00000000-0005-0000-0000-000050000000}"/>
    <cellStyle name="Dollar (zero dec) 3" xfId="83" xr:uid="{00000000-0005-0000-0000-000051000000}"/>
    <cellStyle name="Dollar (zero dec) 3 2" xfId="84" xr:uid="{00000000-0005-0000-0000-000052000000}"/>
    <cellStyle name="Dollar (zero dec) 4" xfId="85" xr:uid="{00000000-0005-0000-0000-000053000000}"/>
    <cellStyle name="Dollar (zero dec) 4 2" xfId="86" xr:uid="{00000000-0005-0000-0000-000054000000}"/>
    <cellStyle name="Dollar (zero dec) 5" xfId="87" xr:uid="{00000000-0005-0000-0000-000055000000}"/>
    <cellStyle name="Dollar (zero dec) 5 2" xfId="88" xr:uid="{00000000-0005-0000-0000-000056000000}"/>
    <cellStyle name="Dollar (zero dec) 6" xfId="89" xr:uid="{00000000-0005-0000-0000-000057000000}"/>
    <cellStyle name="Dollar (zero dec) 6 2" xfId="90" xr:uid="{00000000-0005-0000-0000-000058000000}"/>
    <cellStyle name="Dollar (zero dec) 7" xfId="91" xr:uid="{00000000-0005-0000-0000-000059000000}"/>
    <cellStyle name="Dollar (zero dec) 7 2" xfId="92" xr:uid="{00000000-0005-0000-0000-00005A000000}"/>
    <cellStyle name="Dollar (zero dec) 8" xfId="93" xr:uid="{00000000-0005-0000-0000-00005B000000}"/>
    <cellStyle name="Dollar (zero dec) 8 2" xfId="94" xr:uid="{00000000-0005-0000-0000-00005C000000}"/>
    <cellStyle name="E&amp;Y House" xfId="95" xr:uid="{00000000-0005-0000-0000-00005D000000}"/>
    <cellStyle name="Grey" xfId="96" xr:uid="{00000000-0005-0000-0000-00005E000000}"/>
    <cellStyle name="Hidden" xfId="97" xr:uid="{00000000-0005-0000-0000-00005F000000}"/>
    <cellStyle name="Input [yellow]" xfId="98" xr:uid="{00000000-0005-0000-0000-000060000000}"/>
    <cellStyle name="no dec" xfId="99" xr:uid="{00000000-0005-0000-0000-000061000000}"/>
    <cellStyle name="no dec 2" xfId="100" xr:uid="{00000000-0005-0000-0000-000062000000}"/>
    <cellStyle name="no dec 2 2" xfId="101" xr:uid="{00000000-0005-0000-0000-000063000000}"/>
    <cellStyle name="no dec 3" xfId="102" xr:uid="{00000000-0005-0000-0000-000064000000}"/>
    <cellStyle name="no dec 3 2" xfId="103" xr:uid="{00000000-0005-0000-0000-000065000000}"/>
    <cellStyle name="no dec 4" xfId="104" xr:uid="{00000000-0005-0000-0000-000066000000}"/>
    <cellStyle name="no dec 4 2" xfId="105" xr:uid="{00000000-0005-0000-0000-000067000000}"/>
    <cellStyle name="no dec 5" xfId="106" xr:uid="{00000000-0005-0000-0000-000068000000}"/>
    <cellStyle name="no dec 5 2" xfId="107" xr:uid="{00000000-0005-0000-0000-000069000000}"/>
    <cellStyle name="no dec 6" xfId="108" xr:uid="{00000000-0005-0000-0000-00006A000000}"/>
    <cellStyle name="no dec 6 2" xfId="109" xr:uid="{00000000-0005-0000-0000-00006B000000}"/>
    <cellStyle name="no dec 7" xfId="110" xr:uid="{00000000-0005-0000-0000-00006C000000}"/>
    <cellStyle name="no dec 7 2" xfId="111" xr:uid="{00000000-0005-0000-0000-00006D000000}"/>
    <cellStyle name="no dec 8" xfId="112" xr:uid="{00000000-0005-0000-0000-00006E000000}"/>
    <cellStyle name="no dec 8 2" xfId="113" xr:uid="{00000000-0005-0000-0000-00006F000000}"/>
    <cellStyle name="Normal" xfId="0" builtinId="0"/>
    <cellStyle name="Normal - Style1" xfId="114" xr:uid="{00000000-0005-0000-0000-000070000000}"/>
    <cellStyle name="Normal 2" xfId="115" xr:uid="{00000000-0005-0000-0000-000071000000}"/>
    <cellStyle name="Normal_Cashflow-Q2'03 " xfId="116" xr:uid="{00000000-0005-0000-0000-000072000000}"/>
    <cellStyle name="Normal_I023 - CEE" xfId="117" xr:uid="{00000000-0005-0000-0000-000073000000}"/>
    <cellStyle name="Normal_I023 - CET" xfId="118" xr:uid="{00000000-0005-0000-0000-000074000000}"/>
    <cellStyle name="Normal_Sheet1" xfId="119" xr:uid="{00000000-0005-0000-0000-000075000000}"/>
    <cellStyle name="Normal_T-87-Q1" xfId="120" xr:uid="{00000000-0005-0000-0000-000076000000}"/>
    <cellStyle name="Percent (0%)" xfId="121" xr:uid="{00000000-0005-0000-0000-000077000000}"/>
    <cellStyle name="Percent (0%) 2" xfId="122" xr:uid="{00000000-0005-0000-0000-000078000000}"/>
    <cellStyle name="Percent (0%) 2 2" xfId="123" xr:uid="{00000000-0005-0000-0000-000079000000}"/>
    <cellStyle name="Percent (0%) 3" xfId="124" xr:uid="{00000000-0005-0000-0000-00007A000000}"/>
    <cellStyle name="Percent (0%) 3 2" xfId="125" xr:uid="{00000000-0005-0000-0000-00007B000000}"/>
    <cellStyle name="Percent (0%) 4" xfId="126" xr:uid="{00000000-0005-0000-0000-00007C000000}"/>
    <cellStyle name="Percent (0%) 4 2" xfId="127" xr:uid="{00000000-0005-0000-0000-00007D000000}"/>
    <cellStyle name="Percent (0%) 5" xfId="128" xr:uid="{00000000-0005-0000-0000-00007E000000}"/>
    <cellStyle name="Percent (0%) 5 2" xfId="129" xr:uid="{00000000-0005-0000-0000-00007F000000}"/>
    <cellStyle name="Percent (0%) 6" xfId="130" xr:uid="{00000000-0005-0000-0000-000080000000}"/>
    <cellStyle name="Percent (0%) 6 2" xfId="131" xr:uid="{00000000-0005-0000-0000-000081000000}"/>
    <cellStyle name="Percent (0%) 7" xfId="132" xr:uid="{00000000-0005-0000-0000-000082000000}"/>
    <cellStyle name="Percent (0%) 7 2" xfId="133" xr:uid="{00000000-0005-0000-0000-000083000000}"/>
    <cellStyle name="Percent (0%) 8" xfId="134" xr:uid="{00000000-0005-0000-0000-000084000000}"/>
    <cellStyle name="Percent (0%) 8 2" xfId="135" xr:uid="{00000000-0005-0000-0000-000085000000}"/>
    <cellStyle name="Percent (0.0%)" xfId="136" xr:uid="{00000000-0005-0000-0000-000086000000}"/>
    <cellStyle name="Percent (0.0%) 2" xfId="137" xr:uid="{00000000-0005-0000-0000-000087000000}"/>
    <cellStyle name="Percent (0.0%) 2 2" xfId="138" xr:uid="{00000000-0005-0000-0000-000088000000}"/>
    <cellStyle name="Percent (0.0%) 3" xfId="139" xr:uid="{00000000-0005-0000-0000-000089000000}"/>
    <cellStyle name="Percent (0.0%) 3 2" xfId="140" xr:uid="{00000000-0005-0000-0000-00008A000000}"/>
    <cellStyle name="Percent (0.0%) 4" xfId="141" xr:uid="{00000000-0005-0000-0000-00008B000000}"/>
    <cellStyle name="Percent (0.0%) 4 2" xfId="142" xr:uid="{00000000-0005-0000-0000-00008C000000}"/>
    <cellStyle name="Percent (0.0%) 5" xfId="143" xr:uid="{00000000-0005-0000-0000-00008D000000}"/>
    <cellStyle name="Percent (0.0%) 5 2" xfId="144" xr:uid="{00000000-0005-0000-0000-00008E000000}"/>
    <cellStyle name="Percent (0.0%) 6" xfId="145" xr:uid="{00000000-0005-0000-0000-00008F000000}"/>
    <cellStyle name="Percent (0.0%) 6 2" xfId="146" xr:uid="{00000000-0005-0000-0000-000090000000}"/>
    <cellStyle name="Percent (0.0%) 7" xfId="147" xr:uid="{00000000-0005-0000-0000-000091000000}"/>
    <cellStyle name="Percent (0.0%) 7 2" xfId="148" xr:uid="{00000000-0005-0000-0000-000092000000}"/>
    <cellStyle name="Percent (0.0%) 8" xfId="149" xr:uid="{00000000-0005-0000-0000-000093000000}"/>
    <cellStyle name="Percent (0.0%) 8 2" xfId="150" xr:uid="{00000000-0005-0000-0000-000094000000}"/>
    <cellStyle name="Percent (0.00%)" xfId="151" xr:uid="{00000000-0005-0000-0000-000095000000}"/>
    <cellStyle name="Percent (0.00%) 2" xfId="152" xr:uid="{00000000-0005-0000-0000-000096000000}"/>
    <cellStyle name="Percent (0.00%) 2 2" xfId="153" xr:uid="{00000000-0005-0000-0000-000097000000}"/>
    <cellStyle name="Percent (0.00%) 3" xfId="154" xr:uid="{00000000-0005-0000-0000-000098000000}"/>
    <cellStyle name="Percent (0.00%) 3 2" xfId="155" xr:uid="{00000000-0005-0000-0000-000099000000}"/>
    <cellStyle name="Percent (0.00%) 4" xfId="156" xr:uid="{00000000-0005-0000-0000-00009A000000}"/>
    <cellStyle name="Percent (0.00%) 4 2" xfId="157" xr:uid="{00000000-0005-0000-0000-00009B000000}"/>
    <cellStyle name="Percent (0.00%) 5" xfId="158" xr:uid="{00000000-0005-0000-0000-00009C000000}"/>
    <cellStyle name="Percent (0.00%) 5 2" xfId="159" xr:uid="{00000000-0005-0000-0000-00009D000000}"/>
    <cellStyle name="Percent (0.00%) 6" xfId="160" xr:uid="{00000000-0005-0000-0000-00009E000000}"/>
    <cellStyle name="Percent (0.00%) 6 2" xfId="161" xr:uid="{00000000-0005-0000-0000-00009F000000}"/>
    <cellStyle name="Percent (0.00%) 7" xfId="162" xr:uid="{00000000-0005-0000-0000-0000A0000000}"/>
    <cellStyle name="Percent (0.00%) 7 2" xfId="163" xr:uid="{00000000-0005-0000-0000-0000A1000000}"/>
    <cellStyle name="Percent (0.00%) 8" xfId="164" xr:uid="{00000000-0005-0000-0000-0000A2000000}"/>
    <cellStyle name="Percent (0.00%) 8 2" xfId="165" xr:uid="{00000000-0005-0000-0000-0000A3000000}"/>
    <cellStyle name="Percent [2]" xfId="166" xr:uid="{00000000-0005-0000-0000-0000A4000000}"/>
    <cellStyle name="Percent [2] 2" xfId="167" xr:uid="{00000000-0005-0000-0000-0000A5000000}"/>
    <cellStyle name="Percent [2] 2 2" xfId="168" xr:uid="{00000000-0005-0000-0000-0000A6000000}"/>
    <cellStyle name="Percent [2] 3" xfId="169" xr:uid="{00000000-0005-0000-0000-0000A7000000}"/>
    <cellStyle name="Percent [2] 3 2" xfId="170" xr:uid="{00000000-0005-0000-0000-0000A8000000}"/>
    <cellStyle name="Percent [2] 4" xfId="171" xr:uid="{00000000-0005-0000-0000-0000A9000000}"/>
    <cellStyle name="Percent [2] 4 2" xfId="172" xr:uid="{00000000-0005-0000-0000-0000AA000000}"/>
    <cellStyle name="Percent [2] 5" xfId="173" xr:uid="{00000000-0005-0000-0000-0000AB000000}"/>
    <cellStyle name="Percent [2] 5 2" xfId="174" xr:uid="{00000000-0005-0000-0000-0000AC000000}"/>
    <cellStyle name="Percent [2] 6" xfId="175" xr:uid="{00000000-0005-0000-0000-0000AD000000}"/>
    <cellStyle name="Percent [2] 6 2" xfId="176" xr:uid="{00000000-0005-0000-0000-0000AE000000}"/>
    <cellStyle name="Percent [2] 7" xfId="177" xr:uid="{00000000-0005-0000-0000-0000AF000000}"/>
    <cellStyle name="Percent [2] 7 2" xfId="178" xr:uid="{00000000-0005-0000-0000-0000B0000000}"/>
    <cellStyle name="Percent [2] 8" xfId="179" xr:uid="{00000000-0005-0000-0000-0000B1000000}"/>
    <cellStyle name="Percent [2] 8 2" xfId="180" xr:uid="{00000000-0005-0000-0000-0000B2000000}"/>
    <cellStyle name="Quantity" xfId="181" xr:uid="{00000000-0005-0000-0000-0000B3000000}"/>
    <cellStyle name="Quantity 2" xfId="182" xr:uid="{00000000-0005-0000-0000-0000B4000000}"/>
    <cellStyle name="Quantity 2 2" xfId="183" xr:uid="{00000000-0005-0000-0000-0000B5000000}"/>
    <cellStyle name="Quantity 3" xfId="184" xr:uid="{00000000-0005-0000-0000-0000B6000000}"/>
    <cellStyle name="Quantity 3 2" xfId="185" xr:uid="{00000000-0005-0000-0000-0000B7000000}"/>
    <cellStyle name="Quantity 4" xfId="186" xr:uid="{00000000-0005-0000-0000-0000B8000000}"/>
    <cellStyle name="Quantity 4 2" xfId="187" xr:uid="{00000000-0005-0000-0000-0000B9000000}"/>
    <cellStyle name="Quantity 5" xfId="188" xr:uid="{00000000-0005-0000-0000-0000BA000000}"/>
    <cellStyle name="Quantity 5 2" xfId="189" xr:uid="{00000000-0005-0000-0000-0000BB000000}"/>
    <cellStyle name="Quantity 6" xfId="190" xr:uid="{00000000-0005-0000-0000-0000BC000000}"/>
    <cellStyle name="Quantity 6 2" xfId="191" xr:uid="{00000000-0005-0000-0000-0000BD000000}"/>
    <cellStyle name="Quantity 7" xfId="192" xr:uid="{00000000-0005-0000-0000-0000BE000000}"/>
    <cellStyle name="Quantity 7 2" xfId="193" xr:uid="{00000000-0005-0000-0000-0000BF000000}"/>
    <cellStyle name="Quantity 8" xfId="194" xr:uid="{00000000-0005-0000-0000-0000C0000000}"/>
    <cellStyle name="Quantity 8 2" xfId="195" xr:uid="{00000000-0005-0000-0000-0000C1000000}"/>
    <cellStyle name="Text" xfId="196" xr:uid="{00000000-0005-0000-0000-0000C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66FF"/>
      <rgbColor rgb="00FFB1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1C1FF"/>
      <rgbColor rgb="00000080"/>
      <rgbColor rgb="00FF00FF"/>
      <rgbColor rgb="00FFFF00"/>
      <rgbColor rgb="0000FFFF"/>
      <rgbColor rgb="00800080"/>
      <rgbColor rgb="00800000"/>
      <rgbColor rgb="0000FFCC"/>
      <rgbColor rgb="000000FF"/>
      <rgbColor rgb="0000CCFF"/>
      <rgbColor rgb="0069FFFF"/>
      <rgbColor rgb="00CCFFCC"/>
      <rgbColor rgb="00FFFF99"/>
      <rgbColor rgb="00A6CAF0"/>
      <rgbColor rgb="00CC9CCC"/>
      <rgbColor rgb="00B9B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66CCFF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99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9</xdr:col>
      <xdr:colOff>917519</xdr:colOff>
      <xdr:row>0</xdr:row>
      <xdr:rowOff>0</xdr:rowOff>
    </xdr:to>
    <xdr:sp macro="" textlink="">
      <xdr:nvSpPr>
        <xdr:cNvPr id="1033" name="Text 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89725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RatanaKosin"/>
            </a:rPr>
            <a:t>ฆ‘…— ฅี– ๆ‘ดดห“ ฎ”ฐ—ฅ (กภ“) ฆซกฆ‘…—ฌหีฌ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RatanaKosin"/>
            </a:rPr>
            <a:t>฿ฅญ  ซ—’ห 30 ฐ—ฌ“ฌ</a:t>
          </a:r>
        </a:p>
        <a:p>
          <a:pPr algn="ctr" rtl="0">
            <a:defRPr sz="1000"/>
          </a:pPr>
          <a:endParaRPr lang="th-TH" sz="1600" b="0" i="0" strike="noStrike">
            <a:solidFill>
              <a:srgbClr val="000000"/>
            </a:solidFill>
            <a:latin typeface="RatanaKosin"/>
          </a:endParaRP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9</xdr:col>
      <xdr:colOff>917520</xdr:colOff>
      <xdr:row>0</xdr:row>
      <xdr:rowOff>0</xdr:rowOff>
    </xdr:to>
    <xdr:sp macro="" textlink="">
      <xdr:nvSpPr>
        <xdr:cNvPr id="1034" name="Text 1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38100" y="0"/>
          <a:ext cx="89535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RatanaKosin"/>
            </a:rPr>
            <a:t>ฆ‘…— ฅี– ๆ‘ดดห“ ฎ”ฐ—ฅ (กภ“) ฆซกฆ‘…—ฌหีฌ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RatanaKosin"/>
            </a:rPr>
            <a:t>฿ฐ”ฆข“ฅ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RatanaKosin"/>
            </a:rPr>
            <a:t> ”ภฆ—ตฆก“ ’ห “ก ‘ศ ฅซ—’ห 30 ฐ—ฌ“ฌ</a:t>
          </a:r>
        </a:p>
        <a:p>
          <a:pPr algn="ctr" rtl="0">
            <a:defRPr sz="1000"/>
          </a:pPr>
          <a:endParaRPr lang="th-TH" sz="1600" b="0" i="0" strike="noStrike">
            <a:solidFill>
              <a:srgbClr val="000000"/>
            </a:solidFill>
            <a:latin typeface="RatanaKosin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6" name="Text 1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RatanaKosin"/>
            </a:rPr>
            <a:t>REGIONAL CONTAINER LINE (H.K.)  LIMITED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RatanaKosin"/>
            </a:rPr>
            <a:t>PROJECTED STATEMENTS OF EARNINGS AND RETAINED EARNINGS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RatanaKosin"/>
            </a:rPr>
            <a:t> FOR THE YEARS ENDING 31st DECEMBER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RatanaKosin"/>
            </a:rPr>
            <a:t>(THOUSAND BAHT)</a:t>
          </a:r>
        </a:p>
        <a:p>
          <a:pPr algn="ctr" rtl="0">
            <a:defRPr sz="1000"/>
          </a:pPr>
          <a:endParaRPr lang="en-US" sz="1600" b="0" i="0" strike="noStrike">
            <a:solidFill>
              <a:srgbClr val="000000"/>
            </a:solidFill>
            <a:latin typeface="RatanaKosin"/>
          </a:endParaRP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9</xdr:col>
      <xdr:colOff>917519</xdr:colOff>
      <xdr:row>0</xdr:row>
      <xdr:rowOff>0</xdr:rowOff>
    </xdr:to>
    <xdr:sp macro="" textlink="">
      <xdr:nvSpPr>
        <xdr:cNvPr id="1039" name="Text 1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89725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RatanaKosin"/>
            </a:rPr>
            <a:t>ฆ‘…— ฅี– ๆ‘ดดห“ ฎ”ฐ—ฅ (กภ“) ฆซกฆ‘…—ฌหีฌ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RatanaKosin"/>
            </a:rPr>
            <a:t>฿ฅญ  ซ—’ห 30 ฐ—ฌ“ฌ (ตหี)</a:t>
          </a:r>
        </a:p>
        <a:p>
          <a:pPr algn="ctr" rtl="0">
            <a:defRPr sz="1000"/>
          </a:pPr>
          <a:endParaRPr lang="th-TH" sz="1600" b="0" i="0" strike="noStrike">
            <a:solidFill>
              <a:srgbClr val="000000"/>
            </a:solidFill>
            <a:latin typeface="RatanaKosin"/>
          </a:endParaRP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9</xdr:col>
      <xdr:colOff>917520</xdr:colOff>
      <xdr:row>0</xdr:row>
      <xdr:rowOff>0</xdr:rowOff>
    </xdr:to>
    <xdr:sp macro="" textlink="">
      <xdr:nvSpPr>
        <xdr:cNvPr id="1040" name="Text 1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38100" y="0"/>
          <a:ext cx="89535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RatanaKosin"/>
            </a:rPr>
            <a:t>ฆ‘…— ฅี– ๆ‘ดดห“ ฎ”ฐ—ฅ (กภ“) ฆซกฆ‘…—ฌหีฌ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RatanaKosin"/>
            </a:rPr>
            <a:t>฿ฐ”ฆข“ฅ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RatanaKosin"/>
            </a:rPr>
            <a:t>ฌีฅ – ก๗฿ตฆก“ ’ห “ก ‘ศ ฅซ—’ห 30 ฐ—ฌ“ฌ</a:t>
          </a:r>
        </a:p>
        <a:p>
          <a:pPr algn="ctr" rtl="0">
            <a:defRPr sz="1000"/>
          </a:pPr>
          <a:endParaRPr lang="th-TH" sz="1600" b="0" i="0" strike="noStrike">
            <a:solidFill>
              <a:srgbClr val="000000"/>
            </a:solidFill>
            <a:latin typeface="RatanaKosi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033" name="Text 9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89725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RatanaKosin"/>
            </a:rPr>
            <a:t>ๆ‘ดด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034" name="Text 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38100" y="0"/>
          <a:ext cx="89535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RatanaKosin"/>
            </a:rPr>
            <a:t>“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6" name="Text 12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RatanaKosin"/>
            </a:rPr>
            <a:t>REGIONAL CONTAINER LINE (H.K.)  LIMITED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RatanaKosin"/>
            </a:rPr>
            <a:t>PROJECTED STATEMENTS OF EARNINGS AND RETAINED EARNINGS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RatanaKosin"/>
            </a:rPr>
            <a:t> FOR THE YEARS ENDING 31st DECEMBER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RatanaKosin"/>
            </a:rPr>
            <a:t>(THOUSAND BAHT)</a:t>
          </a:r>
        </a:p>
        <a:p>
          <a:pPr algn="ctr" rtl="0">
            <a:defRPr sz="1000"/>
          </a:pPr>
          <a:endParaRPr lang="en-US" sz="1600" b="0" i="0" strike="noStrike">
            <a:solidFill>
              <a:srgbClr val="000000"/>
            </a:solidFill>
            <a:latin typeface="RatanaKosin"/>
          </a:endParaRP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039" name="Text 15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89725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th-TH" sz="1600" b="0" i="0" strike="noStrike">
            <a:solidFill>
              <a:srgbClr val="000000"/>
            </a:solidFill>
            <a:latin typeface="RatanaKosi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" name="Text 9">
          <a:extLst>
            <a:ext uri="{FF2B5EF4-FFF2-40B4-BE49-F238E27FC236}">
              <a16:creationId xmlns:a16="http://schemas.microsoft.com/office/drawing/2014/main" id="{9E5DDA6B-6CE2-4B63-AAD7-7F720DD74FA3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857631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RatanaKosin"/>
            </a:rPr>
            <a:t>ๆ‘ดด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Text 10">
          <a:extLst>
            <a:ext uri="{FF2B5EF4-FFF2-40B4-BE49-F238E27FC236}">
              <a16:creationId xmlns:a16="http://schemas.microsoft.com/office/drawing/2014/main" id="{3AB4158A-C06D-4BD4-92A9-E2898CA85AC8}"/>
            </a:ext>
          </a:extLst>
        </xdr:cNvPr>
        <xdr:cNvSpPr txBox="1">
          <a:spLocks noChangeArrowheads="1"/>
        </xdr:cNvSpPr>
      </xdr:nvSpPr>
      <xdr:spPr bwMode="auto">
        <a:xfrm>
          <a:off x="38100" y="0"/>
          <a:ext cx="855726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RatanaKosin"/>
            </a:rPr>
            <a:t>“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Text 12">
          <a:extLst>
            <a:ext uri="{FF2B5EF4-FFF2-40B4-BE49-F238E27FC236}">
              <a16:creationId xmlns:a16="http://schemas.microsoft.com/office/drawing/2014/main" id="{E86FE6F8-19EA-4624-B856-E3E13031F08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RatanaKosin"/>
            </a:rPr>
            <a:t>REGIONAL CONTAINER LINE (H.K.)  LIMITED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RatanaKosin"/>
            </a:rPr>
            <a:t>PROJECTED STATEMENTS OF EARNINGS AND RETAINED EARNINGS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RatanaKosin"/>
            </a:rPr>
            <a:t> FOR THE YEARS ENDING 31st DECEMBER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RatanaKosin"/>
            </a:rPr>
            <a:t>(THOUSAND BAHT)</a:t>
          </a:r>
        </a:p>
        <a:p>
          <a:pPr algn="ctr" rtl="0">
            <a:defRPr sz="1000"/>
          </a:pPr>
          <a:endParaRPr lang="en-US" sz="1600" b="0" i="0" strike="noStrike">
            <a:solidFill>
              <a:srgbClr val="000000"/>
            </a:solidFill>
            <a:latin typeface="RatanaKosin"/>
          </a:endParaRP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" name="Text 15">
          <a:extLst>
            <a:ext uri="{FF2B5EF4-FFF2-40B4-BE49-F238E27FC236}">
              <a16:creationId xmlns:a16="http://schemas.microsoft.com/office/drawing/2014/main" id="{39A8CB30-1B26-488F-A441-5375AFD5D73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857631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th-TH" sz="1600" b="0" i="0" strike="noStrike">
            <a:solidFill>
              <a:srgbClr val="000000"/>
            </a:solidFill>
            <a:latin typeface="RatanaKosi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" name="Text 9">
          <a:extLst>
            <a:ext uri="{FF2B5EF4-FFF2-40B4-BE49-F238E27FC236}">
              <a16:creationId xmlns:a16="http://schemas.microsoft.com/office/drawing/2014/main" id="{1B866992-8319-4475-BE12-9F855EDE91F2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811149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RatanaKosin"/>
            </a:rPr>
            <a:t>ๆ‘ดด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Text 10">
          <a:extLst>
            <a:ext uri="{FF2B5EF4-FFF2-40B4-BE49-F238E27FC236}">
              <a16:creationId xmlns:a16="http://schemas.microsoft.com/office/drawing/2014/main" id="{24DF517A-D7D7-4EE9-B46D-DC17D808C1EC}"/>
            </a:ext>
          </a:extLst>
        </xdr:cNvPr>
        <xdr:cNvSpPr txBox="1">
          <a:spLocks noChangeArrowheads="1"/>
        </xdr:cNvSpPr>
      </xdr:nvSpPr>
      <xdr:spPr bwMode="auto">
        <a:xfrm>
          <a:off x="38100" y="0"/>
          <a:ext cx="809244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RatanaKosin"/>
            </a:rPr>
            <a:t>“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Text 12">
          <a:extLst>
            <a:ext uri="{FF2B5EF4-FFF2-40B4-BE49-F238E27FC236}">
              <a16:creationId xmlns:a16="http://schemas.microsoft.com/office/drawing/2014/main" id="{5DBE2DA4-47EC-4A49-9D11-0DDAF67F3D4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RatanaKosin"/>
            </a:rPr>
            <a:t>REGIONAL CONTAINER LINE (H.K.)  LIMITED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RatanaKosin"/>
            </a:rPr>
            <a:t>PROJECTED STATEMENTS OF EARNINGS AND RETAINED EARNINGS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RatanaKosin"/>
            </a:rPr>
            <a:t> FOR THE YEARS ENDING 31st DECEMBER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RatanaKosin"/>
            </a:rPr>
            <a:t>(THOUSAND BAHT)</a:t>
          </a:r>
        </a:p>
        <a:p>
          <a:pPr algn="ctr" rtl="0">
            <a:defRPr sz="1000"/>
          </a:pPr>
          <a:endParaRPr lang="en-US" sz="1600" b="0" i="0" strike="noStrike">
            <a:solidFill>
              <a:srgbClr val="000000"/>
            </a:solidFill>
            <a:latin typeface="RatanaKosin"/>
          </a:endParaRP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" name="Text 15">
          <a:extLst>
            <a:ext uri="{FF2B5EF4-FFF2-40B4-BE49-F238E27FC236}">
              <a16:creationId xmlns:a16="http://schemas.microsoft.com/office/drawing/2014/main" id="{5ABD0769-580D-4831-B628-17FBA428EEBF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811149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th-TH" sz="1600" b="0" i="0" strike="noStrike">
            <a:solidFill>
              <a:srgbClr val="000000"/>
            </a:solidFill>
            <a:latin typeface="RatanaKosi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9"/>
  <sheetViews>
    <sheetView zoomScaleNormal="100" zoomScaleSheetLayoutView="230" workbookViewId="0">
      <selection activeCell="A6" sqref="A6"/>
    </sheetView>
  </sheetViews>
  <sheetFormatPr defaultColWidth="10.5546875" defaultRowHeight="18" customHeight="1"/>
  <cols>
    <col min="1" max="1" width="65" style="100" customWidth="1"/>
    <col min="2" max="2" width="7.5546875" style="100" customWidth="1"/>
    <col min="3" max="3" width="1.5546875" style="100" customWidth="1"/>
    <col min="4" max="4" width="15.44140625" style="121" customWidth="1"/>
    <col min="5" max="5" width="0.6640625" style="91" customWidth="1"/>
    <col min="6" max="6" width="15.44140625" style="121" customWidth="1"/>
    <col min="7" max="7" width="0.6640625" style="91" customWidth="1"/>
    <col min="8" max="8" width="15.44140625" style="121" customWidth="1"/>
    <col min="9" max="9" width="0.6640625" style="91" customWidth="1"/>
    <col min="10" max="10" width="15.44140625" style="121" customWidth="1"/>
    <col min="11" max="16384" width="10.5546875" style="100"/>
  </cols>
  <sheetData>
    <row r="1" spans="1:10" s="97" customFormat="1" ht="18" customHeight="1">
      <c r="A1" s="93" t="s">
        <v>0</v>
      </c>
      <c r="B1" s="94"/>
      <c r="C1" s="94"/>
      <c r="D1" s="95"/>
      <c r="E1" s="96"/>
      <c r="F1" s="95"/>
      <c r="G1" s="96"/>
      <c r="H1" s="95"/>
      <c r="I1" s="96"/>
      <c r="J1" s="95"/>
    </row>
    <row r="2" spans="1:10" s="97" customFormat="1" ht="18" customHeight="1">
      <c r="A2" s="98" t="s">
        <v>1</v>
      </c>
      <c r="B2" s="94"/>
      <c r="C2" s="94"/>
      <c r="D2" s="95"/>
      <c r="E2" s="96"/>
      <c r="F2" s="95"/>
      <c r="G2" s="96"/>
      <c r="H2" s="95"/>
      <c r="I2" s="96"/>
      <c r="J2" s="99"/>
    </row>
    <row r="3" spans="1:10" s="97" customFormat="1" ht="18" customHeight="1">
      <c r="A3" s="98"/>
      <c r="B3" s="94"/>
      <c r="C3" s="94"/>
      <c r="D3" s="95"/>
      <c r="E3" s="96"/>
      <c r="F3" s="95"/>
      <c r="G3" s="96"/>
      <c r="H3" s="95"/>
      <c r="I3" s="96"/>
      <c r="J3" s="99"/>
    </row>
    <row r="4" spans="1:10" s="97" customFormat="1" ht="18" customHeight="1">
      <c r="A4" s="98"/>
      <c r="B4" s="94"/>
      <c r="C4" s="94"/>
      <c r="D4" s="95"/>
      <c r="E4" s="96"/>
      <c r="F4" s="95"/>
      <c r="G4" s="96"/>
      <c r="H4" s="95"/>
      <c r="I4" s="96"/>
      <c r="J4" s="99"/>
    </row>
    <row r="5" spans="1:10" ht="18" customHeight="1">
      <c r="B5" s="101"/>
      <c r="C5" s="102"/>
      <c r="D5" s="103"/>
      <c r="E5" s="104"/>
      <c r="F5" s="103"/>
      <c r="G5" s="104"/>
      <c r="H5" s="103"/>
      <c r="I5" s="104"/>
      <c r="J5" s="105" t="s">
        <v>2</v>
      </c>
    </row>
    <row r="6" spans="1:10" ht="18" customHeight="1">
      <c r="C6" s="104"/>
      <c r="D6" s="187" t="s">
        <v>3</v>
      </c>
      <c r="E6" s="187"/>
      <c r="F6" s="187"/>
      <c r="G6" s="106"/>
      <c r="H6" s="187" t="s">
        <v>4</v>
      </c>
      <c r="I6" s="187"/>
      <c r="J6" s="187"/>
    </row>
    <row r="7" spans="1:10" ht="18" customHeight="1">
      <c r="C7" s="104"/>
      <c r="D7" s="107" t="s">
        <v>5</v>
      </c>
      <c r="E7" s="108"/>
      <c r="F7" s="107" t="s">
        <v>6</v>
      </c>
      <c r="G7" s="109"/>
      <c r="H7" s="107" t="s">
        <v>5</v>
      </c>
      <c r="I7" s="108"/>
      <c r="J7" s="107" t="s">
        <v>6</v>
      </c>
    </row>
    <row r="8" spans="1:10" ht="18" customHeight="1">
      <c r="B8" s="110"/>
      <c r="C8" s="104"/>
      <c r="D8" s="107" t="s">
        <v>7</v>
      </c>
      <c r="E8" s="107"/>
      <c r="F8" s="107"/>
      <c r="G8" s="107"/>
      <c r="H8" s="107" t="s">
        <v>7</v>
      </c>
      <c r="I8" s="107"/>
      <c r="J8" s="107"/>
    </row>
    <row r="9" spans="1:10" ht="18" customHeight="1">
      <c r="B9" s="111" t="s">
        <v>8</v>
      </c>
      <c r="C9" s="104"/>
      <c r="D9" s="112" t="s">
        <v>9</v>
      </c>
      <c r="E9" s="113"/>
      <c r="F9" s="112" t="s">
        <v>10</v>
      </c>
      <c r="G9" s="109"/>
      <c r="H9" s="112" t="s">
        <v>9</v>
      </c>
      <c r="I9" s="113"/>
      <c r="J9" s="112" t="s">
        <v>10</v>
      </c>
    </row>
    <row r="10" spans="1:10" ht="18" customHeight="1">
      <c r="A10" s="114" t="s">
        <v>11</v>
      </c>
      <c r="D10" s="115"/>
      <c r="E10" s="115"/>
      <c r="F10" s="115"/>
      <c r="G10" s="115"/>
      <c r="H10" s="115"/>
      <c r="I10" s="115"/>
      <c r="J10" s="115"/>
    </row>
    <row r="11" spans="1:10" ht="18" customHeight="1">
      <c r="A11" s="114"/>
      <c r="D11" s="115"/>
      <c r="E11" s="115"/>
      <c r="F11" s="115"/>
      <c r="G11" s="115"/>
      <c r="H11" s="115"/>
      <c r="I11" s="115"/>
      <c r="J11" s="115"/>
    </row>
    <row r="12" spans="1:10" ht="18" customHeight="1">
      <c r="A12" s="104" t="s">
        <v>12</v>
      </c>
      <c r="B12" s="116"/>
      <c r="C12" s="117"/>
      <c r="D12" s="118"/>
      <c r="E12" s="118"/>
      <c r="F12" s="118"/>
      <c r="G12" s="118"/>
      <c r="H12" s="119"/>
      <c r="I12" s="118"/>
      <c r="J12" s="118"/>
    </row>
    <row r="13" spans="1:10" ht="18" customHeight="1">
      <c r="A13" s="97" t="s">
        <v>13</v>
      </c>
      <c r="B13" s="5"/>
      <c r="C13" s="55"/>
      <c r="D13" s="88">
        <v>3774201</v>
      </c>
      <c r="E13" s="55"/>
      <c r="F13" s="88">
        <v>3553615</v>
      </c>
      <c r="G13" s="55"/>
      <c r="H13" s="88">
        <v>1891212</v>
      </c>
      <c r="I13" s="55"/>
      <c r="J13" s="88">
        <v>1702066</v>
      </c>
    </row>
    <row r="14" spans="1:10" ht="18" customHeight="1">
      <c r="A14" s="97" t="s">
        <v>14</v>
      </c>
      <c r="B14" s="5"/>
      <c r="C14" s="55"/>
      <c r="D14" s="88">
        <v>437863</v>
      </c>
      <c r="E14" s="55"/>
      <c r="F14" s="88">
        <v>309579</v>
      </c>
      <c r="G14" s="55"/>
      <c r="H14" s="88">
        <v>65</v>
      </c>
      <c r="I14" s="55"/>
      <c r="J14" s="88">
        <v>65</v>
      </c>
    </row>
    <row r="15" spans="1:10" ht="18" customHeight="1">
      <c r="A15" s="97" t="s">
        <v>15</v>
      </c>
      <c r="B15" s="120"/>
      <c r="C15" s="55"/>
      <c r="D15" s="88">
        <v>969510</v>
      </c>
      <c r="E15" s="55"/>
      <c r="F15" s="88">
        <v>810990</v>
      </c>
      <c r="G15" s="55"/>
      <c r="H15" s="88">
        <v>0</v>
      </c>
      <c r="I15" s="55"/>
      <c r="J15" s="88">
        <v>0</v>
      </c>
    </row>
    <row r="16" spans="1:10" ht="18" customHeight="1">
      <c r="A16" s="97" t="s">
        <v>16</v>
      </c>
      <c r="B16" s="120">
        <v>5</v>
      </c>
      <c r="C16" s="55"/>
      <c r="D16" s="88">
        <v>50000</v>
      </c>
      <c r="E16" s="55"/>
      <c r="F16" s="88">
        <v>50000</v>
      </c>
      <c r="G16" s="55"/>
      <c r="H16" s="88">
        <v>50000</v>
      </c>
      <c r="I16" s="55"/>
      <c r="J16" s="88">
        <v>50000</v>
      </c>
    </row>
    <row r="17" spans="1:10" ht="18" customHeight="1">
      <c r="A17" s="97" t="s">
        <v>17</v>
      </c>
      <c r="B17" s="120">
        <v>6</v>
      </c>
      <c r="C17" s="55"/>
      <c r="D17" s="88">
        <v>10076209</v>
      </c>
      <c r="E17" s="55"/>
      <c r="F17" s="88">
        <v>11051915</v>
      </c>
      <c r="G17" s="55"/>
      <c r="H17" s="88">
        <v>8051285</v>
      </c>
      <c r="I17" s="55"/>
      <c r="J17" s="88">
        <v>9238061</v>
      </c>
    </row>
    <row r="18" spans="1:10" ht="18" customHeight="1">
      <c r="A18" s="97" t="s">
        <v>18</v>
      </c>
      <c r="B18" s="120">
        <v>7</v>
      </c>
      <c r="C18" s="55"/>
      <c r="D18" s="88">
        <v>1558173</v>
      </c>
      <c r="E18" s="55"/>
      <c r="F18" s="88">
        <v>1466899</v>
      </c>
      <c r="G18" s="55"/>
      <c r="H18" s="88">
        <v>3267426</v>
      </c>
      <c r="I18" s="55"/>
      <c r="J18" s="88">
        <v>3688729</v>
      </c>
    </row>
    <row r="19" spans="1:10" ht="18" customHeight="1">
      <c r="A19" s="97" t="s">
        <v>19</v>
      </c>
      <c r="B19" s="120"/>
      <c r="C19" s="55"/>
      <c r="D19" s="88">
        <v>0</v>
      </c>
      <c r="E19" s="55"/>
      <c r="F19" s="88">
        <v>0</v>
      </c>
      <c r="G19" s="55"/>
      <c r="H19" s="88">
        <v>6305</v>
      </c>
      <c r="I19" s="55"/>
      <c r="J19" s="88">
        <v>6239</v>
      </c>
    </row>
    <row r="20" spans="1:10" ht="18" customHeight="1">
      <c r="A20" s="97" t="s">
        <v>20</v>
      </c>
      <c r="B20" s="120">
        <v>8</v>
      </c>
      <c r="D20" s="89">
        <v>30148552</v>
      </c>
      <c r="E20" s="73"/>
      <c r="F20" s="89">
        <v>28559145</v>
      </c>
      <c r="G20" s="90"/>
      <c r="H20" s="89">
        <v>23427829</v>
      </c>
      <c r="I20" s="89"/>
      <c r="J20" s="89">
        <v>22005892</v>
      </c>
    </row>
    <row r="21" spans="1:10" ht="18" customHeight="1">
      <c r="A21" s="97" t="s">
        <v>21</v>
      </c>
      <c r="B21" s="120">
        <v>9</v>
      </c>
      <c r="C21" s="55"/>
      <c r="D21" s="55">
        <v>404841</v>
      </c>
      <c r="F21" s="55">
        <v>359491</v>
      </c>
      <c r="H21" s="55">
        <v>666955</v>
      </c>
      <c r="J21" s="55">
        <v>648469</v>
      </c>
    </row>
    <row r="22" spans="1:10" ht="18" customHeight="1">
      <c r="A22" s="97" t="s">
        <v>22</v>
      </c>
      <c r="B22" s="120"/>
      <c r="C22" s="55"/>
      <c r="D22" s="88">
        <v>5080160</v>
      </c>
      <c r="E22" s="55"/>
      <c r="F22" s="88">
        <v>4503578</v>
      </c>
      <c r="G22" s="55"/>
      <c r="H22" s="88">
        <v>2526637</v>
      </c>
      <c r="I22" s="55"/>
      <c r="J22" s="88">
        <v>2171608</v>
      </c>
    </row>
    <row r="23" spans="1:10" ht="18" customHeight="1">
      <c r="A23" s="97" t="s">
        <v>23</v>
      </c>
      <c r="B23" s="120"/>
      <c r="C23" s="55"/>
      <c r="D23" s="88">
        <v>393378</v>
      </c>
      <c r="E23" s="55"/>
      <c r="F23" s="88">
        <v>298734</v>
      </c>
      <c r="G23" s="55"/>
      <c r="H23" s="88">
        <v>0</v>
      </c>
      <c r="I23" s="55"/>
      <c r="J23" s="88">
        <v>0</v>
      </c>
    </row>
    <row r="24" spans="1:10" ht="18" customHeight="1">
      <c r="A24" s="97" t="s">
        <v>24</v>
      </c>
      <c r="B24" s="120"/>
      <c r="C24" s="55"/>
      <c r="D24" s="88">
        <v>2035010</v>
      </c>
      <c r="E24" s="55"/>
      <c r="F24" s="88">
        <v>1501119</v>
      </c>
      <c r="G24" s="55"/>
      <c r="H24" s="88">
        <v>1037496</v>
      </c>
      <c r="I24" s="55"/>
      <c r="J24" s="88">
        <v>745732</v>
      </c>
    </row>
    <row r="25" spans="1:10" ht="18" customHeight="1">
      <c r="A25" s="97" t="s">
        <v>25</v>
      </c>
      <c r="B25" s="120"/>
      <c r="C25" s="55"/>
      <c r="D25" s="88">
        <v>1430119</v>
      </c>
      <c r="E25" s="55"/>
      <c r="F25" s="88">
        <v>1427410</v>
      </c>
      <c r="G25" s="55"/>
      <c r="H25" s="88">
        <v>148384</v>
      </c>
      <c r="I25" s="55"/>
      <c r="J25" s="88">
        <v>88300</v>
      </c>
    </row>
    <row r="26" spans="1:10" ht="18" customHeight="1">
      <c r="A26" s="97" t="s">
        <v>26</v>
      </c>
      <c r="B26" s="120"/>
      <c r="C26" s="55"/>
    </row>
    <row r="27" spans="1:10" ht="18" customHeight="1">
      <c r="A27" s="97" t="s">
        <v>27</v>
      </c>
      <c r="B27" s="120"/>
      <c r="C27" s="55"/>
      <c r="D27" s="88">
        <v>1189907</v>
      </c>
      <c r="E27" s="55"/>
      <c r="F27" s="88">
        <v>1382810</v>
      </c>
      <c r="G27" s="55"/>
      <c r="H27" s="88">
        <v>643732</v>
      </c>
      <c r="I27" s="55"/>
      <c r="J27" s="88">
        <v>923884</v>
      </c>
    </row>
    <row r="28" spans="1:10" ht="18" customHeight="1">
      <c r="A28" s="97" t="s">
        <v>28</v>
      </c>
      <c r="B28" s="120"/>
      <c r="C28" s="55"/>
      <c r="D28" s="88">
        <v>892844</v>
      </c>
      <c r="E28" s="55"/>
      <c r="F28" s="88">
        <v>716276</v>
      </c>
      <c r="G28" s="55"/>
      <c r="H28" s="88">
        <v>374570</v>
      </c>
      <c r="I28" s="55"/>
      <c r="J28" s="88">
        <v>298767</v>
      </c>
    </row>
    <row r="29" spans="1:10" ht="18" customHeight="1">
      <c r="A29" s="98" t="s">
        <v>29</v>
      </c>
      <c r="B29" s="120"/>
      <c r="C29" s="55"/>
      <c r="D29" s="122">
        <v>58440767</v>
      </c>
      <c r="E29" s="55"/>
      <c r="F29" s="122">
        <v>55991561</v>
      </c>
      <c r="G29" s="55"/>
      <c r="H29" s="122">
        <v>42091896</v>
      </c>
      <c r="I29" s="55"/>
      <c r="J29" s="122">
        <v>41567812</v>
      </c>
    </row>
    <row r="30" spans="1:10" ht="18" customHeight="1">
      <c r="A30" s="98"/>
      <c r="B30" s="5"/>
      <c r="C30" s="55"/>
      <c r="D30" s="119"/>
      <c r="E30" s="55"/>
      <c r="F30" s="119"/>
      <c r="G30" s="55"/>
      <c r="H30" s="119"/>
      <c r="I30" s="55"/>
      <c r="J30" s="119"/>
    </row>
    <row r="31" spans="1:10" ht="18" customHeight="1">
      <c r="A31" s="98" t="s">
        <v>30</v>
      </c>
      <c r="B31" s="5"/>
      <c r="D31" s="119"/>
      <c r="F31" s="119"/>
      <c r="G31" s="3"/>
      <c r="H31" s="119"/>
      <c r="I31" s="3"/>
      <c r="J31" s="119"/>
    </row>
    <row r="32" spans="1:10" ht="18" customHeight="1">
      <c r="A32" s="97" t="s">
        <v>14</v>
      </c>
      <c r="B32" s="5"/>
      <c r="D32" s="88">
        <v>576957</v>
      </c>
      <c r="F32" s="88">
        <v>569209</v>
      </c>
      <c r="G32" s="3"/>
      <c r="H32" s="88">
        <v>576957</v>
      </c>
      <c r="I32" s="3"/>
      <c r="J32" s="88">
        <v>569209</v>
      </c>
    </row>
    <row r="33" spans="1:10" ht="18" customHeight="1">
      <c r="A33" s="97" t="s">
        <v>31</v>
      </c>
      <c r="B33" s="5"/>
      <c r="D33" s="88">
        <v>0</v>
      </c>
      <c r="F33" s="88">
        <v>0</v>
      </c>
      <c r="G33" s="3"/>
      <c r="H33" s="88">
        <v>25793</v>
      </c>
      <c r="I33" s="3"/>
      <c r="J33" s="88">
        <v>26882</v>
      </c>
    </row>
    <row r="34" spans="1:10" ht="18" customHeight="1">
      <c r="A34" s="97" t="s">
        <v>32</v>
      </c>
      <c r="B34" s="66">
        <v>5</v>
      </c>
      <c r="D34" s="88">
        <v>235939</v>
      </c>
      <c r="F34" s="88">
        <v>285939</v>
      </c>
      <c r="G34" s="3"/>
      <c r="H34" s="88">
        <v>235939</v>
      </c>
      <c r="I34" s="3"/>
      <c r="J34" s="88">
        <v>285939</v>
      </c>
    </row>
    <row r="35" spans="1:10" ht="18" customHeight="1">
      <c r="A35" s="97" t="s">
        <v>33</v>
      </c>
      <c r="B35" s="116">
        <v>8</v>
      </c>
      <c r="C35" s="55"/>
      <c r="D35" s="92">
        <v>2737897</v>
      </c>
      <c r="F35" s="88">
        <v>1856591</v>
      </c>
      <c r="G35" s="3"/>
      <c r="H35" s="88">
        <v>2737897</v>
      </c>
      <c r="I35" s="3"/>
      <c r="J35" s="88">
        <v>1856591</v>
      </c>
    </row>
    <row r="36" spans="1:10" ht="18" customHeight="1">
      <c r="A36" s="97" t="s">
        <v>34</v>
      </c>
      <c r="B36" s="66"/>
      <c r="C36" s="55"/>
      <c r="D36" s="88"/>
      <c r="E36" s="55"/>
      <c r="F36" s="88"/>
      <c r="G36" s="55"/>
      <c r="H36" s="88"/>
      <c r="I36" s="55"/>
      <c r="J36" s="88"/>
    </row>
    <row r="37" spans="1:10" ht="18" customHeight="1">
      <c r="A37" s="97" t="s">
        <v>35</v>
      </c>
      <c r="B37" s="66">
        <v>10</v>
      </c>
      <c r="C37" s="55"/>
      <c r="D37" s="88">
        <v>2858124</v>
      </c>
      <c r="E37" s="55"/>
      <c r="F37" s="88">
        <v>3001393</v>
      </c>
      <c r="G37" s="55"/>
      <c r="H37" s="88">
        <v>14994022</v>
      </c>
      <c r="I37" s="55"/>
      <c r="J37" s="88">
        <v>14485414</v>
      </c>
    </row>
    <row r="38" spans="1:10" ht="18" customHeight="1">
      <c r="A38" s="97" t="s">
        <v>36</v>
      </c>
      <c r="B38" s="66">
        <v>11</v>
      </c>
      <c r="C38" s="55"/>
      <c r="D38" s="88">
        <v>1148926</v>
      </c>
      <c r="E38" s="55"/>
      <c r="F38" s="88">
        <v>1257565</v>
      </c>
      <c r="G38" s="55"/>
      <c r="H38" s="88">
        <v>926503</v>
      </c>
      <c r="I38" s="55"/>
      <c r="J38" s="88">
        <v>1026399</v>
      </c>
    </row>
    <row r="39" spans="1:10" ht="18" customHeight="1">
      <c r="A39" s="97" t="s">
        <v>37</v>
      </c>
      <c r="B39" s="66">
        <v>12</v>
      </c>
      <c r="C39" s="55"/>
      <c r="D39" s="88">
        <v>1084102</v>
      </c>
      <c r="E39" s="3"/>
      <c r="F39" s="88">
        <v>1112512</v>
      </c>
      <c r="G39" s="3"/>
      <c r="H39" s="88">
        <v>674324</v>
      </c>
      <c r="I39" s="3"/>
      <c r="J39" s="88">
        <v>657724</v>
      </c>
    </row>
    <row r="40" spans="1:10" ht="17.399999999999999" customHeight="1">
      <c r="A40" s="97" t="s">
        <v>38</v>
      </c>
      <c r="B40" s="66"/>
      <c r="C40" s="55"/>
      <c r="D40" s="88">
        <v>316855</v>
      </c>
      <c r="E40" s="55"/>
      <c r="F40" s="88">
        <v>316855</v>
      </c>
      <c r="G40" s="55"/>
      <c r="H40" s="88">
        <v>0</v>
      </c>
      <c r="I40" s="55"/>
      <c r="J40" s="88">
        <v>0</v>
      </c>
    </row>
    <row r="41" spans="1:10" ht="18" customHeight="1">
      <c r="A41" s="97" t="s">
        <v>39</v>
      </c>
      <c r="B41" s="66"/>
      <c r="C41" s="55"/>
      <c r="D41" s="88">
        <v>2612532</v>
      </c>
      <c r="E41" s="55"/>
      <c r="F41" s="88">
        <v>2612532</v>
      </c>
      <c r="G41" s="55"/>
      <c r="H41" s="88">
        <v>1284359</v>
      </c>
      <c r="I41" s="55"/>
      <c r="J41" s="88">
        <v>1284359</v>
      </c>
    </row>
    <row r="42" spans="1:10" ht="18" customHeight="1">
      <c r="A42" s="97" t="s">
        <v>40</v>
      </c>
      <c r="B42" s="66"/>
      <c r="C42" s="55"/>
      <c r="D42" s="123">
        <v>214019</v>
      </c>
      <c r="E42" s="55"/>
      <c r="F42" s="123">
        <v>66530</v>
      </c>
      <c r="G42" s="55"/>
      <c r="H42" s="123">
        <v>12631</v>
      </c>
      <c r="I42" s="55"/>
      <c r="J42" s="123">
        <v>7500</v>
      </c>
    </row>
    <row r="43" spans="1:10" ht="18" customHeight="1">
      <c r="A43" s="97" t="s">
        <v>41</v>
      </c>
      <c r="B43" s="66">
        <v>13</v>
      </c>
      <c r="C43" s="55"/>
      <c r="D43" s="123">
        <v>27000200</v>
      </c>
      <c r="E43" s="55"/>
      <c r="F43" s="123">
        <v>28407789</v>
      </c>
      <c r="G43" s="55"/>
      <c r="H43" s="123">
        <v>17865538</v>
      </c>
      <c r="I43" s="55"/>
      <c r="J43" s="123">
        <v>19012312</v>
      </c>
    </row>
    <row r="44" spans="1:10" ht="18" customHeight="1">
      <c r="A44" s="97" t="s">
        <v>42</v>
      </c>
      <c r="B44" s="66">
        <v>14</v>
      </c>
      <c r="C44" s="55"/>
      <c r="D44" s="123">
        <v>2099768</v>
      </c>
      <c r="E44" s="55"/>
      <c r="F44" s="123">
        <v>2454501</v>
      </c>
      <c r="G44" s="55"/>
      <c r="H44" s="123">
        <v>1548392</v>
      </c>
      <c r="I44" s="55"/>
      <c r="J44" s="123">
        <v>1854884</v>
      </c>
    </row>
    <row r="45" spans="1:10" ht="17.7" customHeight="1">
      <c r="A45" s="97" t="s">
        <v>43</v>
      </c>
      <c r="B45" s="66"/>
      <c r="C45" s="55"/>
      <c r="D45" s="123">
        <v>860444</v>
      </c>
      <c r="E45" s="55"/>
      <c r="F45" s="123">
        <v>860167</v>
      </c>
      <c r="G45" s="55"/>
      <c r="H45" s="123">
        <v>0</v>
      </c>
      <c r="I45" s="55"/>
      <c r="J45" s="123">
        <v>0</v>
      </c>
    </row>
    <row r="46" spans="1:10" ht="18" customHeight="1">
      <c r="A46" s="97" t="s">
        <v>44</v>
      </c>
      <c r="B46" s="66">
        <v>15</v>
      </c>
      <c r="C46" s="55"/>
      <c r="D46" s="123">
        <v>7855752</v>
      </c>
      <c r="E46" s="55"/>
      <c r="F46" s="123">
        <v>7844345</v>
      </c>
      <c r="G46" s="55"/>
      <c r="H46" s="123">
        <v>5205964</v>
      </c>
      <c r="I46" s="55"/>
      <c r="J46" s="123">
        <v>5205964</v>
      </c>
    </row>
    <row r="47" spans="1:10" ht="18" customHeight="1">
      <c r="A47" s="97" t="s">
        <v>45</v>
      </c>
      <c r="B47" s="66">
        <v>16</v>
      </c>
      <c r="C47" s="55"/>
      <c r="D47" s="123">
        <v>2293489</v>
      </c>
      <c r="E47" s="55"/>
      <c r="F47" s="123">
        <v>2293489</v>
      </c>
      <c r="G47" s="55"/>
      <c r="H47" s="123">
        <v>0</v>
      </c>
      <c r="I47" s="55"/>
      <c r="J47" s="123">
        <v>0</v>
      </c>
    </row>
    <row r="48" spans="1:10" ht="18" customHeight="1">
      <c r="A48" s="97" t="s">
        <v>46</v>
      </c>
      <c r="B48" s="66">
        <v>16</v>
      </c>
      <c r="C48" s="55"/>
      <c r="D48" s="88">
        <v>958190</v>
      </c>
      <c r="E48" s="55"/>
      <c r="F48" s="88">
        <v>955682</v>
      </c>
      <c r="G48" s="55"/>
      <c r="H48" s="88">
        <v>0</v>
      </c>
      <c r="I48" s="55"/>
      <c r="J48" s="88">
        <v>0</v>
      </c>
    </row>
    <row r="49" spans="1:10" ht="18" customHeight="1">
      <c r="A49" s="97" t="s">
        <v>47</v>
      </c>
      <c r="B49" s="66">
        <v>17</v>
      </c>
      <c r="C49" s="55"/>
      <c r="D49" s="88">
        <v>2468231</v>
      </c>
      <c r="E49" s="55"/>
      <c r="F49" s="88">
        <v>2422239</v>
      </c>
      <c r="G49" s="55"/>
      <c r="H49" s="88">
        <v>2098179</v>
      </c>
      <c r="I49" s="55"/>
      <c r="J49" s="88">
        <v>2074899</v>
      </c>
    </row>
    <row r="50" spans="1:10" ht="18" customHeight="1">
      <c r="A50" s="97" t="s">
        <v>48</v>
      </c>
      <c r="B50" s="66"/>
      <c r="C50" s="55"/>
      <c r="D50" s="88">
        <v>120999</v>
      </c>
      <c r="E50" s="55"/>
      <c r="F50" s="88">
        <v>140504</v>
      </c>
      <c r="G50" s="55"/>
      <c r="H50" s="88">
        <v>0</v>
      </c>
      <c r="I50" s="55"/>
      <c r="J50" s="88">
        <v>0</v>
      </c>
    </row>
    <row r="51" spans="1:10" ht="18" customHeight="1">
      <c r="A51" s="97" t="s">
        <v>49</v>
      </c>
      <c r="C51" s="55"/>
      <c r="D51" s="124">
        <v>908348</v>
      </c>
      <c r="E51" s="55"/>
      <c r="F51" s="124">
        <v>788498</v>
      </c>
      <c r="G51" s="55"/>
      <c r="H51" s="124">
        <v>298712</v>
      </c>
      <c r="I51" s="55"/>
      <c r="J51" s="124">
        <v>303993</v>
      </c>
    </row>
    <row r="52" spans="1:10" ht="18" customHeight="1">
      <c r="A52" s="98" t="s">
        <v>50</v>
      </c>
      <c r="B52" s="5"/>
      <c r="C52" s="55"/>
      <c r="D52" s="18">
        <v>56350772</v>
      </c>
      <c r="E52" s="55"/>
      <c r="F52" s="18">
        <v>57246340</v>
      </c>
      <c r="G52" s="55"/>
      <c r="H52" s="18">
        <v>48485210</v>
      </c>
      <c r="I52" s="55"/>
      <c r="J52" s="18">
        <v>48652069</v>
      </c>
    </row>
    <row r="53" spans="1:10" ht="18" customHeight="1">
      <c r="A53" s="98"/>
      <c r="B53" s="5"/>
      <c r="C53" s="55"/>
      <c r="D53" s="119"/>
      <c r="E53" s="19"/>
      <c r="F53" s="119"/>
      <c r="G53" s="55"/>
      <c r="H53" s="119"/>
      <c r="I53" s="55"/>
      <c r="J53" s="119"/>
    </row>
    <row r="54" spans="1:10" ht="18" customHeight="1" thickBot="1">
      <c r="A54" s="98" t="s">
        <v>51</v>
      </c>
      <c r="B54" s="5"/>
      <c r="C54" s="55"/>
      <c r="D54" s="54">
        <v>114791539</v>
      </c>
      <c r="E54" s="19"/>
      <c r="F54" s="54">
        <v>113237901</v>
      </c>
      <c r="G54" s="19"/>
      <c r="H54" s="54">
        <v>90577106</v>
      </c>
      <c r="I54" s="55"/>
      <c r="J54" s="54">
        <v>90219881</v>
      </c>
    </row>
    <row r="55" spans="1:10" ht="18" customHeight="1">
      <c r="A55" s="98"/>
      <c r="B55" s="5"/>
      <c r="C55" s="55"/>
      <c r="D55" s="53"/>
      <c r="E55" s="19"/>
      <c r="F55" s="53"/>
      <c r="G55" s="19"/>
      <c r="H55" s="53"/>
      <c r="I55" s="55"/>
      <c r="J55" s="53"/>
    </row>
    <row r="56" spans="1:10" ht="18" customHeight="1">
      <c r="A56" s="98"/>
      <c r="B56" s="5"/>
      <c r="C56" s="55"/>
      <c r="D56" s="53"/>
      <c r="E56" s="19"/>
      <c r="F56" s="53"/>
      <c r="G56" s="19"/>
      <c r="H56" s="53"/>
      <c r="I56" s="55"/>
      <c r="J56" s="53"/>
    </row>
    <row r="57" spans="1:10" ht="18" customHeight="1">
      <c r="A57" s="98"/>
      <c r="B57" s="5"/>
      <c r="C57" s="55"/>
      <c r="D57" s="53"/>
      <c r="E57" s="19"/>
      <c r="F57" s="53"/>
      <c r="G57" s="19"/>
      <c r="H57" s="53"/>
      <c r="I57" s="55"/>
      <c r="J57" s="53"/>
    </row>
    <row r="58" spans="1:10" ht="18" customHeight="1">
      <c r="A58" s="98"/>
      <c r="B58" s="5"/>
      <c r="C58" s="55"/>
      <c r="D58" s="53"/>
      <c r="E58" s="19"/>
      <c r="F58" s="53"/>
      <c r="G58" s="19"/>
      <c r="H58" s="53"/>
      <c r="I58" s="55"/>
      <c r="J58" s="53"/>
    </row>
    <row r="59" spans="1:10" ht="18" customHeight="1">
      <c r="A59" s="100" t="s">
        <v>52</v>
      </c>
      <c r="B59" s="5"/>
      <c r="C59" s="101"/>
      <c r="D59" s="95"/>
      <c r="E59" s="96"/>
      <c r="F59" s="95"/>
      <c r="G59" s="96"/>
      <c r="H59" s="95"/>
      <c r="I59" s="96"/>
      <c r="J59" s="100">
        <v>1</v>
      </c>
    </row>
    <row r="60" spans="1:10" s="97" customFormat="1" ht="18" customHeight="1">
      <c r="A60" s="93" t="s">
        <v>0</v>
      </c>
      <c r="B60" s="5"/>
      <c r="C60" s="94"/>
      <c r="D60" s="95"/>
      <c r="E60" s="96"/>
      <c r="F60" s="95"/>
      <c r="G60" s="96"/>
      <c r="H60" s="95"/>
      <c r="I60" s="96"/>
      <c r="J60" s="99"/>
    </row>
    <row r="61" spans="1:10" s="97" customFormat="1" ht="18" customHeight="1">
      <c r="A61" s="93" t="s">
        <v>1</v>
      </c>
      <c r="B61" s="5"/>
      <c r="C61" s="94"/>
      <c r="D61" s="95"/>
      <c r="E61" s="96"/>
      <c r="F61" s="95"/>
      <c r="G61" s="96"/>
      <c r="H61" s="95"/>
      <c r="I61" s="96"/>
      <c r="J61" s="99"/>
    </row>
    <row r="62" spans="1:10" s="97" customFormat="1" ht="18" customHeight="1">
      <c r="A62" s="93"/>
      <c r="B62" s="5"/>
      <c r="C62" s="94"/>
      <c r="D62" s="95"/>
      <c r="E62" s="96"/>
      <c r="F62" s="95"/>
      <c r="G62" s="96"/>
      <c r="H62" s="95"/>
      <c r="I62" s="96"/>
      <c r="J62" s="99"/>
    </row>
    <row r="63" spans="1:10" s="97" customFormat="1" ht="18" customHeight="1">
      <c r="A63" s="93"/>
      <c r="B63" s="5"/>
      <c r="C63" s="94"/>
      <c r="D63" s="95"/>
      <c r="E63" s="96"/>
      <c r="F63" s="95"/>
      <c r="G63" s="96"/>
      <c r="H63" s="95"/>
      <c r="I63" s="96"/>
      <c r="J63" s="99"/>
    </row>
    <row r="64" spans="1:10" ht="18" customHeight="1">
      <c r="B64" s="5"/>
      <c r="C64" s="102"/>
      <c r="D64" s="103"/>
      <c r="E64" s="104"/>
      <c r="F64" s="103"/>
      <c r="G64" s="104"/>
      <c r="H64" s="103"/>
      <c r="I64" s="104"/>
      <c r="J64" s="105" t="s">
        <v>2</v>
      </c>
    </row>
    <row r="65" spans="1:10" ht="18" customHeight="1">
      <c r="B65" s="5"/>
      <c r="C65" s="104"/>
      <c r="D65" s="187" t="s">
        <v>3</v>
      </c>
      <c r="E65" s="187"/>
      <c r="F65" s="187"/>
      <c r="G65" s="106"/>
      <c r="H65" s="187" t="s">
        <v>4</v>
      </c>
      <c r="I65" s="187"/>
      <c r="J65" s="187"/>
    </row>
    <row r="66" spans="1:10" ht="18" customHeight="1">
      <c r="C66" s="104"/>
      <c r="D66" s="107" t="s">
        <v>5</v>
      </c>
      <c r="E66" s="108"/>
      <c r="F66" s="107" t="s">
        <v>6</v>
      </c>
      <c r="G66" s="107"/>
      <c r="H66" s="107" t="s">
        <v>5</v>
      </c>
      <c r="I66" s="108"/>
      <c r="J66" s="107" t="s">
        <v>6</v>
      </c>
    </row>
    <row r="67" spans="1:10" ht="18" customHeight="1">
      <c r="B67" s="110"/>
      <c r="C67" s="104"/>
      <c r="D67" s="107" t="s">
        <v>7</v>
      </c>
      <c r="E67" s="107"/>
      <c r="F67" s="107"/>
      <c r="G67" s="107"/>
      <c r="H67" s="107" t="s">
        <v>7</v>
      </c>
      <c r="I67" s="107"/>
      <c r="J67" s="107"/>
    </row>
    <row r="68" spans="1:10" ht="18" customHeight="1">
      <c r="B68" s="111" t="s">
        <v>8</v>
      </c>
      <c r="C68" s="104"/>
      <c r="D68" s="125" t="s">
        <v>9</v>
      </c>
      <c r="E68" s="107"/>
      <c r="F68" s="125" t="s">
        <v>10</v>
      </c>
      <c r="G68" s="107"/>
      <c r="H68" s="125" t="s">
        <v>9</v>
      </c>
      <c r="I68" s="107"/>
      <c r="J68" s="125" t="s">
        <v>10</v>
      </c>
    </row>
    <row r="69" spans="1:10" ht="18" customHeight="1">
      <c r="A69" s="114" t="s">
        <v>53</v>
      </c>
      <c r="B69" s="5"/>
      <c r="D69" s="126"/>
      <c r="E69" s="100"/>
      <c r="F69" s="126"/>
      <c r="G69" s="100"/>
      <c r="H69" s="126"/>
      <c r="I69" s="100"/>
      <c r="J69" s="126"/>
    </row>
    <row r="70" spans="1:10" ht="18" customHeight="1">
      <c r="A70" s="114"/>
      <c r="B70" s="5"/>
      <c r="D70" s="126"/>
      <c r="E70" s="100"/>
      <c r="F70" s="126"/>
      <c r="G70" s="100"/>
      <c r="H70" s="126"/>
      <c r="I70" s="100"/>
      <c r="J70" s="126"/>
    </row>
    <row r="71" spans="1:10" ht="18" customHeight="1">
      <c r="A71" s="104" t="s">
        <v>54</v>
      </c>
      <c r="B71" s="5"/>
      <c r="D71" s="126"/>
      <c r="E71" s="100"/>
      <c r="F71" s="126"/>
      <c r="G71" s="100"/>
      <c r="H71" s="126"/>
      <c r="I71" s="100"/>
      <c r="J71" s="126"/>
    </row>
    <row r="72" spans="1:10" ht="18" customHeight="1">
      <c r="A72" s="97" t="s">
        <v>55</v>
      </c>
      <c r="B72" s="127">
        <v>18</v>
      </c>
      <c r="D72" s="128">
        <v>6467830</v>
      </c>
      <c r="E72" s="55"/>
      <c r="F72" s="128">
        <v>7255513</v>
      </c>
      <c r="G72" s="55"/>
      <c r="H72" s="128">
        <v>3984344</v>
      </c>
      <c r="I72" s="55"/>
      <c r="J72" s="128">
        <v>4560619</v>
      </c>
    </row>
    <row r="73" spans="1:10" ht="18" customHeight="1">
      <c r="A73" s="97" t="s">
        <v>56</v>
      </c>
      <c r="B73" s="127"/>
      <c r="D73" s="128">
        <v>2205978</v>
      </c>
      <c r="E73" s="55"/>
      <c r="F73" s="128">
        <v>2749862</v>
      </c>
      <c r="G73" s="55"/>
      <c r="H73" s="128">
        <v>2161441</v>
      </c>
      <c r="I73" s="55"/>
      <c r="J73" s="128">
        <v>2749862</v>
      </c>
    </row>
    <row r="74" spans="1:10" ht="18" customHeight="1">
      <c r="A74" s="97" t="s">
        <v>57</v>
      </c>
      <c r="B74" s="127"/>
      <c r="C74" s="55"/>
      <c r="D74" s="128">
        <v>22600312</v>
      </c>
      <c r="E74" s="55"/>
      <c r="F74" s="128">
        <v>21263657</v>
      </c>
      <c r="G74" s="55"/>
      <c r="H74" s="128">
        <v>17174189</v>
      </c>
      <c r="I74" s="55"/>
      <c r="J74" s="128">
        <v>15826098</v>
      </c>
    </row>
    <row r="75" spans="1:10" ht="18" customHeight="1">
      <c r="A75" s="97" t="s">
        <v>58</v>
      </c>
      <c r="B75" s="127">
        <v>19</v>
      </c>
      <c r="C75" s="55"/>
      <c r="D75" s="128">
        <v>2912514</v>
      </c>
      <c r="E75" s="55"/>
      <c r="F75" s="128">
        <v>2338462</v>
      </c>
      <c r="G75" s="55"/>
      <c r="H75" s="128">
        <v>3713942</v>
      </c>
      <c r="I75" s="55"/>
      <c r="J75" s="128">
        <v>2980555</v>
      </c>
    </row>
    <row r="76" spans="1:10" ht="18" customHeight="1">
      <c r="A76" s="97" t="s">
        <v>59</v>
      </c>
      <c r="B76" s="127">
        <v>8</v>
      </c>
      <c r="C76" s="55"/>
      <c r="D76" s="128">
        <v>11396902</v>
      </c>
      <c r="E76" s="55"/>
      <c r="F76" s="128">
        <v>9807206</v>
      </c>
      <c r="G76" s="55"/>
      <c r="H76" s="128">
        <v>7554546</v>
      </c>
      <c r="I76" s="55"/>
      <c r="J76" s="128">
        <v>6441184</v>
      </c>
    </row>
    <row r="77" spans="1:10" ht="18" customHeight="1">
      <c r="A77" s="97" t="s">
        <v>60</v>
      </c>
      <c r="B77" s="127">
        <v>20</v>
      </c>
      <c r="C77" s="55"/>
      <c r="D77" s="128">
        <v>3796</v>
      </c>
      <c r="E77" s="55"/>
      <c r="F77" s="128">
        <v>29838</v>
      </c>
      <c r="G77" s="55"/>
      <c r="H77" s="128">
        <v>1108861</v>
      </c>
      <c r="I77" s="55"/>
      <c r="J77" s="128">
        <v>950039</v>
      </c>
    </row>
    <row r="78" spans="1:10" ht="18" customHeight="1">
      <c r="A78" s="97" t="s">
        <v>61</v>
      </c>
      <c r="B78" s="127"/>
      <c r="C78" s="55"/>
      <c r="D78" s="128">
        <v>565082</v>
      </c>
      <c r="E78" s="55"/>
      <c r="F78" s="128">
        <v>696737</v>
      </c>
      <c r="G78" s="55"/>
      <c r="H78" s="128">
        <v>401802</v>
      </c>
      <c r="I78" s="55"/>
      <c r="J78" s="128">
        <v>554292</v>
      </c>
    </row>
    <row r="79" spans="1:10" ht="18" customHeight="1">
      <c r="A79" s="97" t="s">
        <v>62</v>
      </c>
      <c r="B79" s="127">
        <v>21</v>
      </c>
      <c r="C79" s="55"/>
      <c r="D79" s="128">
        <v>15333224</v>
      </c>
      <c r="E79" s="55"/>
      <c r="F79" s="128">
        <v>14060347</v>
      </c>
      <c r="G79" s="55"/>
      <c r="H79" s="128">
        <v>14137943</v>
      </c>
      <c r="I79" s="55"/>
      <c r="J79" s="128">
        <v>13160908</v>
      </c>
    </row>
    <row r="80" spans="1:10" ht="18" customHeight="1">
      <c r="A80" s="97" t="s">
        <v>63</v>
      </c>
      <c r="B80" s="127">
        <v>23</v>
      </c>
      <c r="C80" s="55"/>
      <c r="D80" s="128">
        <v>3995093</v>
      </c>
      <c r="E80" s="55"/>
      <c r="F80" s="128">
        <v>5998585</v>
      </c>
      <c r="G80" s="55"/>
      <c r="H80" s="128">
        <v>3995093</v>
      </c>
      <c r="I80" s="55"/>
      <c r="J80" s="128">
        <v>5998585</v>
      </c>
    </row>
    <row r="81" spans="1:10" ht="18" customHeight="1">
      <c r="A81" s="97" t="s">
        <v>64</v>
      </c>
      <c r="B81" s="127"/>
      <c r="C81" s="55"/>
      <c r="D81" s="128">
        <v>579190</v>
      </c>
      <c r="E81" s="55"/>
      <c r="F81" s="128">
        <v>569810</v>
      </c>
      <c r="G81" s="55"/>
      <c r="H81" s="128">
        <v>527713</v>
      </c>
      <c r="I81" s="55"/>
      <c r="J81" s="128">
        <v>519201</v>
      </c>
    </row>
    <row r="82" spans="1:10" ht="18" customHeight="1">
      <c r="A82" s="97" t="s">
        <v>65</v>
      </c>
      <c r="B82" s="127"/>
      <c r="C82" s="55"/>
      <c r="D82" s="128">
        <v>715636</v>
      </c>
      <c r="E82" s="55"/>
      <c r="F82" s="128">
        <v>708422</v>
      </c>
      <c r="G82" s="55"/>
      <c r="H82" s="128">
        <v>601593</v>
      </c>
      <c r="I82" s="55"/>
      <c r="J82" s="128">
        <v>601593</v>
      </c>
    </row>
    <row r="83" spans="1:10" ht="18" customHeight="1">
      <c r="A83" s="97" t="s">
        <v>66</v>
      </c>
      <c r="B83" s="127"/>
      <c r="C83" s="55"/>
      <c r="D83" s="128">
        <v>619548</v>
      </c>
      <c r="E83" s="55"/>
      <c r="F83" s="128">
        <v>567194</v>
      </c>
      <c r="G83" s="55"/>
      <c r="H83" s="128">
        <v>322612</v>
      </c>
      <c r="I83" s="55"/>
      <c r="J83" s="128">
        <v>364322</v>
      </c>
    </row>
    <row r="84" spans="1:10" ht="18" customHeight="1">
      <c r="A84" s="97" t="s">
        <v>67</v>
      </c>
      <c r="B84" s="110"/>
      <c r="C84" s="55"/>
      <c r="D84" s="128">
        <v>142202</v>
      </c>
      <c r="E84" s="55"/>
      <c r="F84" s="128">
        <v>260885</v>
      </c>
      <c r="G84" s="55"/>
      <c r="H84" s="128">
        <v>111502</v>
      </c>
      <c r="I84" s="55"/>
      <c r="J84" s="128">
        <v>204320</v>
      </c>
    </row>
    <row r="85" spans="1:10" ht="18" customHeight="1">
      <c r="A85" s="97" t="s">
        <v>68</v>
      </c>
      <c r="B85" s="127"/>
      <c r="C85" s="55"/>
      <c r="D85" s="128">
        <v>1188521</v>
      </c>
      <c r="E85" s="55"/>
      <c r="F85" s="128">
        <v>960812</v>
      </c>
      <c r="G85" s="55"/>
      <c r="H85" s="128">
        <v>660188</v>
      </c>
      <c r="I85" s="55"/>
      <c r="J85" s="128">
        <v>500863</v>
      </c>
    </row>
    <row r="86" spans="1:10" ht="18" customHeight="1">
      <c r="A86" s="97" t="s">
        <v>69</v>
      </c>
      <c r="B86" s="127"/>
      <c r="C86" s="55"/>
      <c r="D86" s="128">
        <v>1101313</v>
      </c>
      <c r="E86" s="55"/>
      <c r="F86" s="128">
        <v>1072862</v>
      </c>
      <c r="G86" s="55"/>
      <c r="H86" s="128">
        <v>1046763</v>
      </c>
      <c r="I86" s="55"/>
      <c r="J86" s="128">
        <v>1024109</v>
      </c>
    </row>
    <row r="87" spans="1:10" ht="18" customHeight="1">
      <c r="A87" s="97" t="s">
        <v>70</v>
      </c>
      <c r="B87" s="127"/>
      <c r="C87" s="55"/>
      <c r="D87" s="128">
        <v>171200</v>
      </c>
      <c r="E87" s="55"/>
      <c r="F87" s="128">
        <v>51260</v>
      </c>
      <c r="G87" s="55"/>
      <c r="H87" s="128">
        <v>171200</v>
      </c>
      <c r="I87" s="55"/>
      <c r="J87" s="128">
        <v>50770</v>
      </c>
    </row>
    <row r="88" spans="1:10" ht="18" customHeight="1">
      <c r="A88" s="97" t="s">
        <v>71</v>
      </c>
      <c r="B88" s="127"/>
      <c r="C88" s="55"/>
      <c r="D88" s="55">
        <v>1395214</v>
      </c>
      <c r="F88" s="55">
        <v>1031118</v>
      </c>
      <c r="G88" s="55"/>
      <c r="H88" s="55">
        <v>1049141</v>
      </c>
      <c r="I88" s="55"/>
      <c r="J88" s="55">
        <v>754215</v>
      </c>
    </row>
    <row r="89" spans="1:10" ht="18" customHeight="1">
      <c r="A89" s="98" t="s">
        <v>72</v>
      </c>
      <c r="B89" s="127"/>
      <c r="C89" s="55"/>
      <c r="D89" s="51">
        <v>71393555</v>
      </c>
      <c r="F89" s="51">
        <v>69422570</v>
      </c>
      <c r="G89" s="55"/>
      <c r="H89" s="51">
        <v>58722873</v>
      </c>
      <c r="I89" s="55"/>
      <c r="J89" s="51">
        <v>57241535</v>
      </c>
    </row>
    <row r="90" spans="1:10" ht="18" customHeight="1">
      <c r="A90" s="98"/>
      <c r="B90" s="5"/>
      <c r="C90" s="55"/>
      <c r="D90" s="118"/>
      <c r="F90" s="118"/>
      <c r="G90" s="55"/>
      <c r="H90" s="118"/>
      <c r="I90" s="55"/>
      <c r="J90" s="118"/>
    </row>
    <row r="91" spans="1:10" ht="18" customHeight="1">
      <c r="A91" s="98" t="s">
        <v>73</v>
      </c>
      <c r="B91" s="5"/>
      <c r="C91" s="55"/>
      <c r="D91" s="55"/>
      <c r="E91" s="55"/>
      <c r="F91" s="55"/>
      <c r="G91" s="55"/>
      <c r="H91" s="55"/>
      <c r="I91" s="55"/>
      <c r="J91" s="55"/>
    </row>
    <row r="92" spans="1:10" ht="18" customHeight="1">
      <c r="A92" s="97" t="s">
        <v>74</v>
      </c>
      <c r="B92" s="5">
        <v>8</v>
      </c>
      <c r="C92" s="55"/>
      <c r="D92" s="128">
        <v>8650549</v>
      </c>
      <c r="E92" s="55"/>
      <c r="F92" s="128">
        <v>6787706</v>
      </c>
      <c r="G92" s="55"/>
      <c r="H92" s="128">
        <v>5608385</v>
      </c>
      <c r="I92" s="55"/>
      <c r="J92" s="128">
        <v>4807847</v>
      </c>
    </row>
    <row r="93" spans="1:10" ht="18" customHeight="1">
      <c r="A93" s="97" t="s">
        <v>75</v>
      </c>
      <c r="B93" s="5"/>
      <c r="C93" s="55"/>
      <c r="D93" s="128">
        <v>7059</v>
      </c>
      <c r="E93" s="55"/>
      <c r="F93" s="128">
        <v>1188081</v>
      </c>
      <c r="G93" s="55"/>
      <c r="H93" s="128">
        <v>7059</v>
      </c>
      <c r="I93" s="55"/>
      <c r="J93" s="128">
        <v>1188081</v>
      </c>
    </row>
    <row r="94" spans="1:10" ht="18" customHeight="1">
      <c r="A94" s="97" t="s">
        <v>76</v>
      </c>
      <c r="B94" s="127"/>
      <c r="C94" s="55"/>
      <c r="D94" s="128">
        <v>958770</v>
      </c>
      <c r="E94" s="55"/>
      <c r="F94" s="128">
        <v>1037599</v>
      </c>
      <c r="G94" s="55"/>
      <c r="H94" s="128">
        <v>335163</v>
      </c>
      <c r="I94" s="55"/>
      <c r="J94" s="128">
        <v>428309</v>
      </c>
    </row>
    <row r="95" spans="1:10" ht="18" customHeight="1">
      <c r="A95" s="97" t="s">
        <v>77</v>
      </c>
      <c r="B95" s="127">
        <v>21</v>
      </c>
      <c r="C95" s="55"/>
      <c r="D95" s="128">
        <v>5935838</v>
      </c>
      <c r="E95" s="55"/>
      <c r="F95" s="128">
        <v>6884894</v>
      </c>
      <c r="G95" s="55"/>
      <c r="H95" s="128">
        <v>2979449</v>
      </c>
      <c r="I95" s="55"/>
      <c r="J95" s="128">
        <v>3903838</v>
      </c>
    </row>
    <row r="96" spans="1:10" ht="18" customHeight="1">
      <c r="A96" s="97" t="s">
        <v>78</v>
      </c>
      <c r="B96" s="127">
        <v>23</v>
      </c>
      <c r="C96" s="55"/>
      <c r="D96" s="128">
        <v>10374136</v>
      </c>
      <c r="E96" s="55"/>
      <c r="F96" s="128">
        <v>8416954</v>
      </c>
      <c r="G96" s="55"/>
      <c r="H96" s="128">
        <v>10374136</v>
      </c>
      <c r="I96" s="55"/>
      <c r="J96" s="128">
        <v>8416954</v>
      </c>
    </row>
    <row r="97" spans="1:10" ht="18" customHeight="1">
      <c r="A97" s="97" t="s">
        <v>79</v>
      </c>
      <c r="B97" s="5"/>
      <c r="C97" s="55"/>
      <c r="D97" s="128">
        <v>943576</v>
      </c>
      <c r="E97" s="55"/>
      <c r="F97" s="128">
        <v>1235506</v>
      </c>
      <c r="G97" s="55"/>
      <c r="H97" s="128">
        <v>777054</v>
      </c>
      <c r="I97" s="55"/>
      <c r="J97" s="128">
        <v>1043025</v>
      </c>
    </row>
    <row r="98" spans="1:10" ht="18" customHeight="1">
      <c r="A98" s="97" t="s">
        <v>80</v>
      </c>
      <c r="B98" s="127"/>
      <c r="C98" s="55"/>
      <c r="D98" s="128">
        <v>1033008</v>
      </c>
      <c r="E98" s="55"/>
      <c r="F98" s="128">
        <v>1008358</v>
      </c>
      <c r="G98" s="55"/>
      <c r="H98" s="128">
        <v>735826</v>
      </c>
      <c r="I98" s="55"/>
      <c r="J98" s="128">
        <v>730479</v>
      </c>
    </row>
    <row r="99" spans="1:10" ht="18" customHeight="1">
      <c r="A99" s="97" t="s">
        <v>81</v>
      </c>
      <c r="B99" s="5"/>
      <c r="C99" s="55"/>
      <c r="D99" s="128">
        <v>818068</v>
      </c>
      <c r="E99" s="55"/>
      <c r="F99" s="128">
        <v>833174</v>
      </c>
      <c r="G99" s="55"/>
      <c r="H99" s="128">
        <v>169791</v>
      </c>
      <c r="I99" s="55"/>
      <c r="J99" s="128">
        <v>184215</v>
      </c>
    </row>
    <row r="100" spans="1:10" ht="18" customHeight="1">
      <c r="A100" s="97" t="s">
        <v>82</v>
      </c>
      <c r="B100" s="5"/>
      <c r="C100" s="55"/>
      <c r="D100" s="128">
        <v>141768</v>
      </c>
      <c r="E100" s="55"/>
      <c r="F100" s="128">
        <v>200089</v>
      </c>
      <c r="G100" s="55"/>
      <c r="H100" s="128">
        <v>0</v>
      </c>
      <c r="I100" s="55"/>
      <c r="J100" s="128">
        <v>0</v>
      </c>
    </row>
    <row r="101" spans="1:10" ht="18" customHeight="1">
      <c r="A101" s="98" t="s">
        <v>83</v>
      </c>
      <c r="B101" s="5"/>
      <c r="C101" s="55"/>
      <c r="D101" s="51">
        <v>28862772</v>
      </c>
      <c r="E101" s="55"/>
      <c r="F101" s="51">
        <v>27592361</v>
      </c>
      <c r="G101" s="55"/>
      <c r="H101" s="51">
        <v>20986863</v>
      </c>
      <c r="I101" s="55"/>
      <c r="J101" s="51">
        <v>20702748</v>
      </c>
    </row>
    <row r="102" spans="1:10" ht="18" customHeight="1">
      <c r="A102" s="98"/>
      <c r="B102" s="5"/>
      <c r="C102" s="55"/>
      <c r="D102" s="55"/>
      <c r="E102" s="55"/>
      <c r="F102" s="55"/>
      <c r="G102" s="55"/>
      <c r="H102" s="55"/>
      <c r="I102" s="55"/>
      <c r="J102" s="55"/>
    </row>
    <row r="103" spans="1:10" ht="18" customHeight="1" thickBot="1">
      <c r="A103" s="98" t="s">
        <v>84</v>
      </c>
      <c r="B103" s="5"/>
      <c r="C103" s="55"/>
      <c r="D103" s="54">
        <v>100256327</v>
      </c>
      <c r="E103" s="55"/>
      <c r="F103" s="54">
        <v>97014931</v>
      </c>
      <c r="G103" s="55"/>
      <c r="H103" s="54">
        <v>79709736</v>
      </c>
      <c r="I103" s="55"/>
      <c r="J103" s="54">
        <v>77944283</v>
      </c>
    </row>
    <row r="104" spans="1:10" ht="18" customHeight="1">
      <c r="A104" s="98"/>
      <c r="B104" s="5"/>
      <c r="C104" s="55"/>
      <c r="D104" s="55"/>
      <c r="E104" s="55"/>
      <c r="F104" s="55"/>
      <c r="G104" s="55"/>
      <c r="H104" s="55"/>
      <c r="I104" s="55"/>
      <c r="J104" s="55"/>
    </row>
    <row r="105" spans="1:10" ht="18" customHeight="1">
      <c r="A105" s="98"/>
      <c r="B105" s="5"/>
      <c r="C105" s="55"/>
      <c r="D105" s="55"/>
      <c r="E105" s="55"/>
      <c r="F105" s="55"/>
      <c r="G105" s="55"/>
      <c r="H105" s="55"/>
      <c r="I105" s="55"/>
      <c r="J105" s="55"/>
    </row>
    <row r="106" spans="1:10" ht="18" customHeight="1">
      <c r="A106" s="98"/>
      <c r="B106" s="5"/>
      <c r="C106" s="55"/>
      <c r="D106" s="55"/>
      <c r="E106" s="55"/>
      <c r="F106" s="55"/>
      <c r="G106" s="55"/>
      <c r="H106" s="55"/>
      <c r="I106" s="55"/>
      <c r="J106" s="55"/>
    </row>
    <row r="107" spans="1:10" ht="18" customHeight="1">
      <c r="A107" s="98"/>
      <c r="B107" s="5"/>
      <c r="C107" s="55"/>
      <c r="D107" s="55"/>
      <c r="E107" s="55"/>
      <c r="F107" s="55"/>
      <c r="G107" s="55"/>
      <c r="H107" s="55"/>
      <c r="I107" s="55"/>
      <c r="J107" s="55"/>
    </row>
    <row r="108" spans="1:10" ht="18" customHeight="1">
      <c r="A108" s="98"/>
      <c r="B108" s="5"/>
      <c r="C108" s="55"/>
      <c r="D108" s="55"/>
      <c r="E108" s="55"/>
      <c r="F108" s="55"/>
      <c r="G108" s="55"/>
      <c r="H108" s="55"/>
      <c r="I108" s="55"/>
      <c r="J108" s="55"/>
    </row>
    <row r="109" spans="1:10" ht="18" customHeight="1">
      <c r="A109" s="98"/>
      <c r="B109" s="5"/>
      <c r="C109" s="55"/>
      <c r="D109" s="55"/>
      <c r="E109" s="55"/>
      <c r="F109" s="55"/>
      <c r="G109" s="55"/>
      <c r="H109" s="55"/>
      <c r="I109" s="55"/>
      <c r="J109" s="55"/>
    </row>
    <row r="110" spans="1:10" ht="18" customHeight="1">
      <c r="A110" s="98"/>
      <c r="B110" s="5"/>
      <c r="C110" s="55"/>
      <c r="D110" s="55"/>
      <c r="E110" s="55"/>
      <c r="F110" s="55"/>
      <c r="G110" s="55"/>
      <c r="H110" s="55"/>
      <c r="I110" s="55"/>
      <c r="J110" s="55"/>
    </row>
    <row r="111" spans="1:10" ht="18" customHeight="1">
      <c r="A111" s="98"/>
      <c r="B111" s="5"/>
      <c r="C111" s="55"/>
      <c r="D111" s="55"/>
      <c r="E111" s="55"/>
      <c r="F111" s="55"/>
      <c r="G111" s="55"/>
      <c r="H111" s="55"/>
      <c r="I111" s="55"/>
      <c r="J111" s="55"/>
    </row>
    <row r="112" spans="1:10" ht="18" customHeight="1">
      <c r="A112" s="98"/>
      <c r="B112" s="5"/>
      <c r="C112" s="55"/>
      <c r="D112" s="55"/>
      <c r="E112" s="55"/>
      <c r="F112" s="55"/>
      <c r="G112" s="55"/>
      <c r="H112" s="55"/>
      <c r="I112" s="55"/>
      <c r="J112" s="55"/>
    </row>
    <row r="113" spans="1:10" ht="18" customHeight="1">
      <c r="A113" s="98"/>
      <c r="B113" s="5"/>
      <c r="C113" s="55"/>
      <c r="D113" s="55"/>
      <c r="E113" s="55"/>
      <c r="F113" s="55"/>
      <c r="G113" s="55"/>
      <c r="H113" s="55"/>
      <c r="I113" s="55"/>
      <c r="J113" s="55"/>
    </row>
    <row r="114" spans="1:10" ht="18" customHeight="1">
      <c r="A114" s="98"/>
      <c r="B114" s="5"/>
      <c r="C114" s="55"/>
      <c r="D114" s="55"/>
      <c r="E114" s="55"/>
      <c r="F114" s="55"/>
      <c r="G114" s="55"/>
      <c r="H114" s="55"/>
      <c r="I114" s="55"/>
      <c r="J114" s="55"/>
    </row>
    <row r="115" spans="1:10" ht="18" customHeight="1">
      <c r="A115" s="98"/>
      <c r="B115" s="5"/>
      <c r="C115" s="55"/>
      <c r="D115" s="55"/>
      <c r="E115" s="55"/>
      <c r="F115" s="55"/>
      <c r="G115" s="55"/>
      <c r="H115" s="55"/>
      <c r="I115" s="55"/>
      <c r="J115" s="55"/>
    </row>
    <row r="116" spans="1:10" ht="18" customHeight="1">
      <c r="A116" s="98"/>
      <c r="B116" s="5"/>
      <c r="C116" s="55"/>
      <c r="D116" s="55"/>
      <c r="E116" s="55"/>
      <c r="F116" s="55"/>
      <c r="G116" s="55"/>
      <c r="H116" s="55"/>
      <c r="I116" s="55"/>
      <c r="J116" s="55"/>
    </row>
    <row r="117" spans="1:10" ht="18" customHeight="1">
      <c r="A117" s="98"/>
      <c r="B117" s="5"/>
      <c r="C117" s="55"/>
      <c r="D117" s="55"/>
      <c r="E117" s="55"/>
      <c r="F117" s="55"/>
      <c r="G117" s="55"/>
      <c r="H117" s="55"/>
      <c r="I117" s="55"/>
      <c r="J117" s="55"/>
    </row>
    <row r="118" spans="1:10" ht="13.2" customHeight="1">
      <c r="A118" s="98"/>
      <c r="B118" s="5"/>
      <c r="C118" s="55"/>
      <c r="D118" s="55"/>
      <c r="E118" s="55"/>
      <c r="F118" s="55"/>
      <c r="G118" s="55"/>
      <c r="H118" s="55"/>
      <c r="I118" s="55"/>
      <c r="J118" s="55"/>
    </row>
    <row r="119" spans="1:10" ht="18" customHeight="1">
      <c r="A119" s="100" t="s">
        <v>52</v>
      </c>
      <c r="B119" s="5"/>
      <c r="C119" s="101"/>
      <c r="E119" s="100"/>
      <c r="G119" s="100"/>
      <c r="J119" s="100">
        <v>2</v>
      </c>
    </row>
    <row r="120" spans="1:10" s="97" customFormat="1" ht="18" customHeight="1">
      <c r="A120" s="93" t="s">
        <v>0</v>
      </c>
      <c r="B120" s="5"/>
      <c r="C120" s="94"/>
      <c r="D120" s="95"/>
      <c r="E120" s="96"/>
      <c r="F120" s="95"/>
      <c r="G120" s="96"/>
      <c r="H120" s="95"/>
      <c r="I120" s="96"/>
      <c r="J120" s="95"/>
    </row>
    <row r="121" spans="1:10" s="97" customFormat="1" ht="18" customHeight="1">
      <c r="A121" s="93" t="s">
        <v>1</v>
      </c>
      <c r="B121" s="5"/>
      <c r="C121" s="94"/>
      <c r="D121" s="95"/>
      <c r="E121" s="96"/>
      <c r="F121" s="95"/>
      <c r="G121" s="96"/>
      <c r="H121" s="95"/>
      <c r="I121" s="96"/>
      <c r="J121" s="99"/>
    </row>
    <row r="122" spans="1:10" s="97" customFormat="1" ht="18" customHeight="1">
      <c r="A122" s="93"/>
      <c r="B122" s="5"/>
      <c r="C122" s="94"/>
      <c r="D122" s="95"/>
      <c r="E122" s="96"/>
      <c r="F122" s="95"/>
      <c r="G122" s="96"/>
      <c r="H122" s="95"/>
      <c r="I122" s="96"/>
      <c r="J122" s="99"/>
    </row>
    <row r="123" spans="1:10" s="97" customFormat="1" ht="18" customHeight="1">
      <c r="A123" s="93"/>
      <c r="B123" s="5"/>
      <c r="C123" s="94"/>
      <c r="D123" s="95"/>
      <c r="E123" s="96"/>
      <c r="F123" s="95"/>
      <c r="G123" s="96"/>
      <c r="H123" s="95"/>
      <c r="I123" s="96"/>
      <c r="J123" s="99"/>
    </row>
    <row r="124" spans="1:10" ht="18" customHeight="1">
      <c r="B124" s="5"/>
      <c r="C124" s="102"/>
      <c r="D124" s="103"/>
      <c r="E124" s="104"/>
      <c r="F124" s="103"/>
      <c r="G124" s="104"/>
      <c r="H124" s="103"/>
      <c r="I124" s="104"/>
      <c r="J124" s="105" t="s">
        <v>2</v>
      </c>
    </row>
    <row r="125" spans="1:10" ht="18" customHeight="1">
      <c r="B125" s="5"/>
      <c r="C125" s="104"/>
      <c r="D125" s="187" t="s">
        <v>3</v>
      </c>
      <c r="E125" s="187"/>
      <c r="F125" s="187"/>
      <c r="G125" s="106"/>
      <c r="H125" s="187" t="s">
        <v>4</v>
      </c>
      <c r="I125" s="187"/>
      <c r="J125" s="187"/>
    </row>
    <row r="126" spans="1:10" ht="18" customHeight="1">
      <c r="C126" s="104"/>
      <c r="D126" s="107" t="s">
        <v>5</v>
      </c>
      <c r="E126" s="108"/>
      <c r="F126" s="107" t="s">
        <v>6</v>
      </c>
      <c r="G126" s="107"/>
      <c r="H126" s="107" t="s">
        <v>5</v>
      </c>
      <c r="I126" s="108"/>
      <c r="J126" s="107" t="s">
        <v>6</v>
      </c>
    </row>
    <row r="127" spans="1:10" ht="18" customHeight="1">
      <c r="B127" s="110"/>
      <c r="C127" s="104"/>
      <c r="D127" s="107" t="s">
        <v>7</v>
      </c>
      <c r="E127" s="107"/>
      <c r="F127" s="107"/>
      <c r="G127" s="107"/>
      <c r="H127" s="107" t="s">
        <v>7</v>
      </c>
      <c r="I127" s="107"/>
      <c r="J127" s="107"/>
    </row>
    <row r="128" spans="1:10" ht="18" customHeight="1">
      <c r="B128" s="129"/>
      <c r="C128" s="104"/>
      <c r="D128" s="107" t="s">
        <v>9</v>
      </c>
      <c r="E128" s="107"/>
      <c r="F128" s="107" t="s">
        <v>10</v>
      </c>
      <c r="G128" s="107"/>
      <c r="H128" s="107" t="s">
        <v>9</v>
      </c>
      <c r="I128" s="107"/>
      <c r="J128" s="107" t="s">
        <v>10</v>
      </c>
    </row>
    <row r="129" spans="1:10" s="115" customFormat="1" ht="18" customHeight="1">
      <c r="C129" s="129"/>
      <c r="D129" s="130"/>
      <c r="E129" s="131"/>
      <c r="F129" s="130"/>
      <c r="G129" s="131"/>
      <c r="H129" s="130"/>
      <c r="I129" s="131"/>
      <c r="J129" s="130"/>
    </row>
    <row r="130" spans="1:10" s="115" customFormat="1" ht="18" customHeight="1">
      <c r="A130" s="132" t="s">
        <v>85</v>
      </c>
      <c r="B130" s="60"/>
      <c r="C130" s="129"/>
      <c r="D130" s="133"/>
      <c r="E130" s="134"/>
      <c r="F130" s="133"/>
      <c r="H130" s="133"/>
      <c r="J130" s="129"/>
    </row>
    <row r="131" spans="1:10" s="115" customFormat="1" ht="18" customHeight="1">
      <c r="A131" s="132"/>
      <c r="B131" s="5"/>
      <c r="C131" s="129"/>
      <c r="D131" s="133"/>
      <c r="E131" s="134"/>
      <c r="F131" s="133"/>
      <c r="H131" s="133"/>
      <c r="J131" s="129"/>
    </row>
    <row r="132" spans="1:10" ht="18" customHeight="1">
      <c r="A132" s="98" t="s">
        <v>86</v>
      </c>
      <c r="B132" s="5"/>
      <c r="C132" s="117"/>
    </row>
    <row r="133" spans="1:10" ht="18" customHeight="1">
      <c r="A133" s="97" t="s">
        <v>87</v>
      </c>
      <c r="B133" s="5"/>
    </row>
    <row r="134" spans="1:10" ht="18" customHeight="1" thickBot="1">
      <c r="A134" s="97" t="s">
        <v>88</v>
      </c>
      <c r="D134" s="54">
        <v>6337921</v>
      </c>
      <c r="E134" s="135"/>
      <c r="F134" s="54">
        <v>6337921</v>
      </c>
      <c r="G134" s="3"/>
      <c r="H134" s="54">
        <v>6337921</v>
      </c>
      <c r="I134" s="3"/>
      <c r="J134" s="54">
        <v>6337921</v>
      </c>
    </row>
    <row r="135" spans="1:10" ht="18" customHeight="1">
      <c r="A135" s="97" t="s">
        <v>89</v>
      </c>
      <c r="D135" s="53">
        <v>5279869</v>
      </c>
      <c r="F135" s="53">
        <v>5279869</v>
      </c>
      <c r="H135" s="53">
        <v>5279869</v>
      </c>
      <c r="J135" s="53">
        <v>5279869</v>
      </c>
    </row>
    <row r="136" spans="1:10" ht="18" customHeight="1">
      <c r="A136" s="97" t="s">
        <v>90</v>
      </c>
      <c r="B136" s="5"/>
      <c r="D136" s="53">
        <v>8547757</v>
      </c>
      <c r="F136" s="53">
        <v>8547757</v>
      </c>
      <c r="H136" s="53">
        <v>8547757</v>
      </c>
      <c r="J136" s="53">
        <v>8547757</v>
      </c>
    </row>
    <row r="137" spans="1:10" ht="18" customHeight="1">
      <c r="A137" s="97" t="s">
        <v>91</v>
      </c>
      <c r="B137" s="5"/>
      <c r="D137" s="53">
        <v>311093</v>
      </c>
      <c r="F137" s="53">
        <v>311093</v>
      </c>
      <c r="H137" s="53">
        <v>0</v>
      </c>
      <c r="J137" s="53">
        <v>0</v>
      </c>
    </row>
    <row r="138" spans="1:10" ht="17.399999999999999" customHeight="1">
      <c r="A138" s="97" t="s">
        <v>92</v>
      </c>
      <c r="B138" s="5"/>
      <c r="D138" s="3"/>
      <c r="E138" s="55"/>
      <c r="F138" s="3"/>
      <c r="G138" s="55"/>
      <c r="H138" s="55"/>
      <c r="I138" s="55"/>
      <c r="J138" s="55"/>
    </row>
    <row r="139" spans="1:10" ht="18" customHeight="1">
      <c r="A139" s="97" t="s">
        <v>93</v>
      </c>
      <c r="B139" s="5"/>
      <c r="D139" s="53">
        <v>529293</v>
      </c>
      <c r="F139" s="53">
        <v>529293</v>
      </c>
      <c r="H139" s="53">
        <v>502693</v>
      </c>
      <c r="J139" s="53">
        <v>502693</v>
      </c>
    </row>
    <row r="140" spans="1:10" ht="18" customHeight="1">
      <c r="A140" s="97" t="s">
        <v>94</v>
      </c>
      <c r="B140" s="5"/>
      <c r="D140" s="53">
        <v>-2281116</v>
      </c>
      <c r="F140" s="53">
        <v>-670393</v>
      </c>
      <c r="H140" s="53">
        <v>-2890652</v>
      </c>
      <c r="J140" s="53">
        <v>-1607648</v>
      </c>
    </row>
    <row r="141" spans="1:10" ht="18" customHeight="1">
      <c r="A141" s="97" t="s">
        <v>95</v>
      </c>
      <c r="B141" s="5"/>
      <c r="D141" s="18">
        <v>-778972</v>
      </c>
      <c r="F141" s="18">
        <v>-602742</v>
      </c>
      <c r="H141" s="18">
        <v>-572297</v>
      </c>
      <c r="J141" s="18">
        <v>-447073</v>
      </c>
    </row>
    <row r="142" spans="1:10" ht="18" customHeight="1">
      <c r="A142" s="98" t="s">
        <v>96</v>
      </c>
      <c r="B142" s="5"/>
      <c r="D142" s="55">
        <v>11607924</v>
      </c>
      <c r="E142" s="55"/>
      <c r="F142" s="55">
        <v>13394877</v>
      </c>
      <c r="G142" s="55"/>
      <c r="H142" s="55">
        <v>10867370</v>
      </c>
      <c r="I142" s="55"/>
      <c r="J142" s="55">
        <v>12275598</v>
      </c>
    </row>
    <row r="143" spans="1:10" ht="18" customHeight="1">
      <c r="A143" s="136" t="s">
        <v>97</v>
      </c>
      <c r="B143" s="5"/>
      <c r="D143" s="53">
        <v>2927288</v>
      </c>
      <c r="F143" s="53">
        <v>2828093</v>
      </c>
      <c r="H143" s="86">
        <v>0</v>
      </c>
      <c r="J143" s="53">
        <v>0</v>
      </c>
    </row>
    <row r="144" spans="1:10" ht="18" customHeight="1">
      <c r="A144" s="98" t="s">
        <v>98</v>
      </c>
      <c r="B144" s="5"/>
      <c r="D144" s="51">
        <v>14535212</v>
      </c>
      <c r="E144" s="55"/>
      <c r="F144" s="51">
        <v>16222970</v>
      </c>
      <c r="G144" s="55"/>
      <c r="H144" s="51">
        <v>10867370</v>
      </c>
      <c r="I144" s="55"/>
      <c r="J144" s="51">
        <v>12275598</v>
      </c>
    </row>
    <row r="145" spans="1:10" ht="18" customHeight="1">
      <c r="A145" s="98"/>
      <c r="B145" s="5"/>
      <c r="D145" s="55"/>
      <c r="E145" s="20"/>
      <c r="F145" s="55"/>
      <c r="G145" s="55"/>
      <c r="H145" s="55"/>
      <c r="I145" s="55"/>
      <c r="J145" s="55"/>
    </row>
    <row r="146" spans="1:10" ht="18" customHeight="1" thickBot="1">
      <c r="A146" s="98" t="s">
        <v>99</v>
      </c>
      <c r="B146" s="5"/>
      <c r="D146" s="54">
        <v>114791539</v>
      </c>
      <c r="F146" s="54">
        <v>113237901</v>
      </c>
      <c r="G146" s="55"/>
      <c r="H146" s="54">
        <v>90577106</v>
      </c>
      <c r="I146" s="55"/>
      <c r="J146" s="54">
        <v>90219881</v>
      </c>
    </row>
    <row r="147" spans="1:10" ht="18" customHeight="1">
      <c r="A147" s="98"/>
      <c r="B147" s="5"/>
    </row>
    <row r="148" spans="1:10" ht="18" customHeight="1">
      <c r="A148" s="98"/>
      <c r="B148" s="5"/>
    </row>
    <row r="149" spans="1:10" ht="18" customHeight="1">
      <c r="A149" s="98"/>
      <c r="B149" s="5"/>
    </row>
    <row r="150" spans="1:10" ht="18" customHeight="1">
      <c r="A150" s="98"/>
      <c r="B150" s="5"/>
    </row>
    <row r="151" spans="1:10" ht="18" customHeight="1">
      <c r="A151" s="98"/>
      <c r="B151" s="5"/>
    </row>
    <row r="152" spans="1:10" ht="18" customHeight="1">
      <c r="A152" s="98"/>
      <c r="B152" s="5"/>
    </row>
    <row r="153" spans="1:10" ht="18" customHeight="1">
      <c r="A153" s="98"/>
      <c r="B153" s="5"/>
    </row>
    <row r="154" spans="1:10" ht="18" customHeight="1">
      <c r="A154" s="98"/>
      <c r="B154" s="5"/>
    </row>
    <row r="155" spans="1:10" ht="18" customHeight="1">
      <c r="A155" s="98"/>
      <c r="B155" s="5"/>
    </row>
    <row r="156" spans="1:10" ht="18" customHeight="1">
      <c r="A156" s="98"/>
      <c r="B156" s="5"/>
    </row>
    <row r="157" spans="1:10" ht="18" customHeight="1">
      <c r="A157" s="98"/>
      <c r="B157" s="5"/>
    </row>
    <row r="158" spans="1:10" ht="18" customHeight="1">
      <c r="A158" s="98"/>
      <c r="B158" s="5"/>
      <c r="C158" s="55"/>
    </row>
    <row r="159" spans="1:10" ht="18" customHeight="1">
      <c r="A159" s="98"/>
      <c r="B159" s="5"/>
    </row>
    <row r="160" spans="1:10" ht="18" customHeight="1">
      <c r="A160" s="98"/>
      <c r="B160" s="5"/>
    </row>
    <row r="161" spans="1:4" ht="18" customHeight="1">
      <c r="A161" s="98"/>
      <c r="B161" s="5"/>
    </row>
    <row r="162" spans="1:4" ht="18" customHeight="1">
      <c r="A162" s="98"/>
      <c r="B162" s="5"/>
    </row>
    <row r="163" spans="1:4" ht="18" customHeight="1">
      <c r="A163" s="98"/>
      <c r="B163" s="5"/>
    </row>
    <row r="164" spans="1:4" ht="18" customHeight="1">
      <c r="A164" s="98"/>
      <c r="B164" s="5"/>
    </row>
    <row r="165" spans="1:4" ht="18" customHeight="1">
      <c r="A165" s="98"/>
      <c r="B165" s="5"/>
    </row>
    <row r="166" spans="1:4" ht="18" customHeight="1">
      <c r="A166" s="98"/>
      <c r="B166" s="5"/>
    </row>
    <row r="167" spans="1:4" ht="18" customHeight="1">
      <c r="A167" s="98"/>
      <c r="B167" s="5"/>
    </row>
    <row r="168" spans="1:4" ht="18" customHeight="1">
      <c r="A168" s="98"/>
      <c r="B168" s="5"/>
    </row>
    <row r="169" spans="1:4" ht="13.95" customHeight="1">
      <c r="A169" s="98"/>
      <c r="B169" s="5"/>
    </row>
    <row r="170" spans="1:4" ht="18" customHeight="1">
      <c r="A170" s="98"/>
      <c r="B170" s="5"/>
    </row>
    <row r="171" spans="1:4" ht="18" customHeight="1">
      <c r="A171" s="98"/>
      <c r="B171" s="5"/>
    </row>
    <row r="172" spans="1:4" ht="18" customHeight="1">
      <c r="B172" s="5"/>
    </row>
    <row r="173" spans="1:4" ht="18" customHeight="1">
      <c r="A173" s="115"/>
      <c r="B173" s="5"/>
    </row>
    <row r="174" spans="1:4" ht="18" customHeight="1">
      <c r="A174" s="115"/>
      <c r="B174" s="5"/>
    </row>
    <row r="175" spans="1:4" ht="18" customHeight="1">
      <c r="A175" s="137" t="s">
        <v>100</v>
      </c>
      <c r="B175" s="21"/>
      <c r="D175" s="137" t="s">
        <v>100</v>
      </c>
    </row>
    <row r="176" spans="1:4" ht="18" customHeight="1">
      <c r="A176" s="137"/>
      <c r="B176" s="21"/>
      <c r="D176" s="137"/>
    </row>
    <row r="177" spans="1:10" ht="18.600000000000001" customHeight="1">
      <c r="A177" s="137"/>
      <c r="B177" s="21"/>
      <c r="D177" s="137"/>
    </row>
    <row r="178" spans="1:10" ht="18" customHeight="1">
      <c r="A178" s="115"/>
      <c r="B178" s="5"/>
    </row>
    <row r="179" spans="1:10" ht="18" customHeight="1">
      <c r="A179" s="100" t="s">
        <v>52</v>
      </c>
      <c r="B179" s="5"/>
      <c r="J179" s="100">
        <v>3</v>
      </c>
    </row>
  </sheetData>
  <mergeCells count="6">
    <mergeCell ref="D125:F125"/>
    <mergeCell ref="H125:J125"/>
    <mergeCell ref="D6:F6"/>
    <mergeCell ref="H6:J6"/>
    <mergeCell ref="D65:F65"/>
    <mergeCell ref="H65:J65"/>
  </mergeCells>
  <phoneticPr fontId="0" type="noConversion"/>
  <pageMargins left="0.70866141732283472" right="0.39370078740157483" top="0.98425196850393704" bottom="0.47244094488188981" header="0.51181102362204722" footer="0.51181102362204722"/>
  <pageSetup paperSize="9" scale="69" fitToHeight="3" orientation="portrait" blackAndWhite="1" r:id="rId1"/>
  <headerFooter alignWithMargins="0"/>
  <rowBreaks count="2" manualBreakCount="2">
    <brk id="59" max="9" man="1"/>
    <brk id="119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2"/>
  <sheetViews>
    <sheetView topLeftCell="A40" zoomScaleNormal="100" zoomScaleSheetLayoutView="230" workbookViewId="0">
      <selection activeCell="A32" sqref="A32"/>
    </sheetView>
  </sheetViews>
  <sheetFormatPr defaultColWidth="10.5546875" defaultRowHeight="20.100000000000001" customHeight="1"/>
  <cols>
    <col min="1" max="1" width="53.33203125" style="100" customWidth="1"/>
    <col min="2" max="2" width="6.5546875" style="116" customWidth="1"/>
    <col min="3" max="3" width="1.44140625" style="100" customWidth="1"/>
    <col min="4" max="4" width="13.5546875" style="39" customWidth="1"/>
    <col min="5" max="5" width="1" style="39" customWidth="1"/>
    <col min="6" max="6" width="13.5546875" style="39" customWidth="1"/>
    <col min="7" max="7" width="1" style="39" customWidth="1"/>
    <col min="8" max="8" width="13.5546875" style="39" customWidth="1"/>
    <col min="9" max="9" width="1" style="39" customWidth="1"/>
    <col min="10" max="10" width="13.5546875" style="39" customWidth="1"/>
    <col min="11" max="16384" width="10.5546875" style="100"/>
  </cols>
  <sheetData>
    <row r="1" spans="1:10" s="97" customFormat="1" ht="20.100000000000001" customHeight="1">
      <c r="A1" s="93" t="s">
        <v>0</v>
      </c>
      <c r="B1" s="110"/>
      <c r="C1" s="94"/>
      <c r="D1" s="22"/>
      <c r="E1" s="22"/>
      <c r="F1" s="22"/>
      <c r="G1" s="22"/>
      <c r="H1" s="22"/>
      <c r="I1" s="22"/>
      <c r="J1" s="105" t="s">
        <v>101</v>
      </c>
    </row>
    <row r="2" spans="1:10" ht="20.100000000000001" customHeight="1">
      <c r="A2" s="98" t="s">
        <v>102</v>
      </c>
      <c r="B2" s="5"/>
      <c r="C2" s="94"/>
      <c r="D2" s="22"/>
      <c r="E2" s="22"/>
      <c r="F2" s="22"/>
      <c r="G2" s="22"/>
      <c r="H2" s="22"/>
      <c r="I2" s="22"/>
      <c r="J2" s="23"/>
    </row>
    <row r="3" spans="1:10" ht="20.100000000000001" customHeight="1">
      <c r="A3" s="138" t="s">
        <v>103</v>
      </c>
      <c r="B3" s="5"/>
      <c r="C3" s="94"/>
      <c r="D3" s="22"/>
      <c r="E3" s="22"/>
      <c r="F3" s="22"/>
      <c r="G3" s="22"/>
      <c r="H3" s="22"/>
      <c r="I3" s="22"/>
      <c r="J3" s="23"/>
    </row>
    <row r="4" spans="1:10" ht="20.100000000000001" customHeight="1">
      <c r="A4" s="98"/>
      <c r="B4" s="5"/>
      <c r="C4" s="94"/>
      <c r="D4" s="22"/>
      <c r="E4" s="22"/>
      <c r="F4" s="22"/>
      <c r="G4" s="22"/>
      <c r="H4" s="22"/>
      <c r="I4" s="22"/>
      <c r="J4" s="23"/>
    </row>
    <row r="5" spans="1:10" ht="20.100000000000001" customHeight="1">
      <c r="A5" s="139"/>
      <c r="B5" s="5"/>
      <c r="C5" s="102"/>
      <c r="D5" s="26"/>
      <c r="E5" s="26"/>
      <c r="F5" s="26"/>
      <c r="G5" s="26"/>
      <c r="H5" s="26"/>
      <c r="I5" s="26"/>
      <c r="J5" s="27" t="s">
        <v>2</v>
      </c>
    </row>
    <row r="6" spans="1:10" ht="20.100000000000001" customHeight="1">
      <c r="B6" s="113"/>
      <c r="C6" s="113"/>
      <c r="D6" s="188" t="s">
        <v>3</v>
      </c>
      <c r="E6" s="188"/>
      <c r="F6" s="188"/>
      <c r="G6" s="28"/>
      <c r="H6" s="188" t="s">
        <v>4</v>
      </c>
      <c r="I6" s="188"/>
      <c r="J6" s="188"/>
    </row>
    <row r="7" spans="1:10" ht="20.100000000000001" customHeight="1">
      <c r="B7" s="112" t="s">
        <v>8</v>
      </c>
      <c r="C7" s="106"/>
      <c r="D7" s="29">
        <v>2022</v>
      </c>
      <c r="E7" s="30"/>
      <c r="F7" s="29">
        <v>2021</v>
      </c>
      <c r="G7" s="30"/>
      <c r="H7" s="29">
        <v>2022</v>
      </c>
      <c r="I7" s="30"/>
      <c r="J7" s="29">
        <v>2021</v>
      </c>
    </row>
    <row r="8" spans="1:10" ht="20.100000000000001" customHeight="1">
      <c r="B8" s="106"/>
      <c r="C8" s="106"/>
      <c r="D8" s="50"/>
      <c r="E8" s="30"/>
      <c r="F8" s="50"/>
      <c r="G8" s="30"/>
      <c r="H8" s="50"/>
      <c r="I8" s="30"/>
      <c r="J8" s="50"/>
    </row>
    <row r="9" spans="1:10" ht="20.100000000000001" customHeight="1">
      <c r="A9" s="140" t="s">
        <v>104</v>
      </c>
      <c r="B9" s="127"/>
      <c r="D9" s="32"/>
      <c r="E9" s="27"/>
      <c r="F9" s="32"/>
      <c r="G9" s="27"/>
      <c r="H9" s="32"/>
      <c r="I9" s="27"/>
      <c r="J9" s="32"/>
    </row>
    <row r="10" spans="1:10" ht="20.100000000000001" customHeight="1">
      <c r="A10" s="141" t="s">
        <v>105</v>
      </c>
      <c r="B10" s="110" t="s">
        <v>106</v>
      </c>
      <c r="C10" s="55"/>
      <c r="D10" s="55">
        <v>14896654</v>
      </c>
      <c r="E10" s="55"/>
      <c r="F10" s="55">
        <v>12318084</v>
      </c>
      <c r="G10" s="55"/>
      <c r="H10" s="55">
        <v>9555614</v>
      </c>
      <c r="I10" s="55"/>
      <c r="J10" s="55">
        <v>8460658</v>
      </c>
    </row>
    <row r="11" spans="1:10" ht="20.100000000000001" customHeight="1">
      <c r="A11" s="141" t="s">
        <v>107</v>
      </c>
      <c r="B11" s="110" t="s">
        <v>106</v>
      </c>
      <c r="C11" s="55"/>
      <c r="D11" s="55">
        <v>1868394</v>
      </c>
      <c r="E11" s="55"/>
      <c r="F11" s="55">
        <v>2075395</v>
      </c>
      <c r="G11" s="55"/>
      <c r="H11" s="55">
        <v>920546</v>
      </c>
      <c r="I11" s="55"/>
      <c r="J11" s="55">
        <v>1071413</v>
      </c>
    </row>
    <row r="12" spans="1:10" ht="20.100000000000001" customHeight="1">
      <c r="A12" s="142" t="s">
        <v>108</v>
      </c>
      <c r="B12" s="110"/>
      <c r="C12" s="143"/>
      <c r="D12" s="51">
        <v>16765048</v>
      </c>
      <c r="E12" s="34"/>
      <c r="F12" s="51">
        <v>14393479</v>
      </c>
      <c r="G12" s="34"/>
      <c r="H12" s="51">
        <v>10476160</v>
      </c>
      <c r="I12" s="34"/>
      <c r="J12" s="51">
        <v>9532071</v>
      </c>
    </row>
    <row r="13" spans="1:10" ht="20.100000000000001" customHeight="1">
      <c r="A13" s="144"/>
      <c r="B13" s="127"/>
      <c r="C13" s="143"/>
      <c r="D13" s="55"/>
      <c r="E13" s="34"/>
      <c r="F13" s="55"/>
      <c r="G13" s="34"/>
      <c r="H13" s="55"/>
      <c r="I13" s="34"/>
      <c r="J13" s="55"/>
    </row>
    <row r="14" spans="1:10" ht="20.100000000000001" customHeight="1">
      <c r="A14" s="140" t="s">
        <v>109</v>
      </c>
      <c r="B14" s="127"/>
      <c r="D14" s="55"/>
      <c r="E14" s="55"/>
      <c r="F14" s="55"/>
      <c r="G14" s="55"/>
      <c r="H14" s="55"/>
      <c r="I14" s="55"/>
      <c r="J14" s="55"/>
    </row>
    <row r="15" spans="1:10" ht="20.100000000000001" customHeight="1">
      <c r="A15" s="141" t="s">
        <v>110</v>
      </c>
      <c r="B15" s="127">
        <v>22</v>
      </c>
      <c r="D15" s="55">
        <v>14036251</v>
      </c>
      <c r="E15" s="55"/>
      <c r="F15" s="55">
        <v>11311007</v>
      </c>
      <c r="G15" s="55"/>
      <c r="H15" s="55">
        <v>9317625</v>
      </c>
      <c r="I15" s="73"/>
      <c r="J15" s="73">
        <v>7953058</v>
      </c>
    </row>
    <row r="16" spans="1:10" ht="20.100000000000001" customHeight="1">
      <c r="A16" s="141" t="s">
        <v>111</v>
      </c>
      <c r="B16" s="127">
        <v>22</v>
      </c>
      <c r="D16" s="55">
        <v>1662487</v>
      </c>
      <c r="E16" s="55"/>
      <c r="F16" s="55">
        <v>1636414</v>
      </c>
      <c r="G16" s="55"/>
      <c r="H16" s="55">
        <v>888636</v>
      </c>
      <c r="I16" s="55"/>
      <c r="J16" s="55">
        <v>861390</v>
      </c>
    </row>
    <row r="17" spans="1:10" ht="20.100000000000001" customHeight="1">
      <c r="A17" s="140" t="s">
        <v>112</v>
      </c>
      <c r="B17" s="127"/>
      <c r="C17" s="117"/>
      <c r="D17" s="51">
        <v>15698738</v>
      </c>
      <c r="E17" s="55"/>
      <c r="F17" s="51">
        <v>12947421</v>
      </c>
      <c r="G17" s="55"/>
      <c r="H17" s="51">
        <v>10206261</v>
      </c>
      <c r="I17" s="55"/>
      <c r="J17" s="51">
        <v>8814448</v>
      </c>
    </row>
    <row r="18" spans="1:10" ht="20.100000000000001" customHeight="1">
      <c r="A18" s="140"/>
      <c r="B18" s="127"/>
      <c r="C18" s="117"/>
      <c r="D18" s="55"/>
      <c r="E18" s="55"/>
      <c r="F18" s="55"/>
      <c r="G18" s="55"/>
      <c r="H18" s="55"/>
      <c r="I18" s="55"/>
      <c r="J18" s="55"/>
    </row>
    <row r="19" spans="1:10" ht="20.100000000000001" customHeight="1">
      <c r="A19" s="142" t="s">
        <v>113</v>
      </c>
      <c r="B19" s="127"/>
      <c r="D19" s="55">
        <v>1066310</v>
      </c>
      <c r="E19" s="55"/>
      <c r="F19" s="55">
        <v>1446058</v>
      </c>
      <c r="G19" s="55"/>
      <c r="H19" s="55">
        <v>269899</v>
      </c>
      <c r="I19" s="55"/>
      <c r="J19" s="55">
        <v>717623</v>
      </c>
    </row>
    <row r="20" spans="1:10" ht="20.100000000000001" customHeight="1">
      <c r="A20" s="141" t="s">
        <v>114</v>
      </c>
      <c r="B20" s="127"/>
      <c r="C20" s="55"/>
      <c r="D20" s="55">
        <v>5132</v>
      </c>
      <c r="E20" s="55"/>
      <c r="F20" s="55">
        <v>23097</v>
      </c>
      <c r="G20" s="55"/>
      <c r="H20" s="55">
        <v>13264</v>
      </c>
      <c r="I20" s="55"/>
      <c r="J20" s="55">
        <v>58052</v>
      </c>
    </row>
    <row r="21" spans="1:10" ht="20.100000000000001" customHeight="1">
      <c r="A21" s="141" t="s">
        <v>115</v>
      </c>
      <c r="B21" s="127">
        <v>28</v>
      </c>
      <c r="C21" s="117"/>
      <c r="D21" s="55">
        <v>34786</v>
      </c>
      <c r="E21" s="55"/>
      <c r="F21" s="55">
        <v>27849</v>
      </c>
      <c r="G21" s="55"/>
      <c r="H21" s="55">
        <v>12825</v>
      </c>
      <c r="I21" s="55"/>
      <c r="J21" s="55">
        <v>18335</v>
      </c>
    </row>
    <row r="22" spans="1:10" ht="20.100000000000001" customHeight="1">
      <c r="A22" s="141" t="s">
        <v>298</v>
      </c>
      <c r="B22" s="127">
        <v>28</v>
      </c>
      <c r="C22" s="117"/>
      <c r="D22" s="55">
        <v>0</v>
      </c>
      <c r="E22" s="55"/>
      <c r="F22" s="55">
        <v>153320</v>
      </c>
      <c r="G22" s="55"/>
      <c r="H22" s="55">
        <v>0</v>
      </c>
      <c r="I22" s="55"/>
      <c r="J22" s="55">
        <v>84643</v>
      </c>
    </row>
    <row r="23" spans="1:10" ht="20.100000000000001" customHeight="1">
      <c r="A23" s="141" t="s">
        <v>117</v>
      </c>
      <c r="B23" s="145"/>
      <c r="C23" s="117"/>
      <c r="D23" s="55">
        <v>38201</v>
      </c>
      <c r="E23" s="55"/>
      <c r="F23" s="55">
        <v>0</v>
      </c>
      <c r="G23" s="55"/>
      <c r="H23" s="55">
        <v>115463</v>
      </c>
      <c r="I23" s="55"/>
      <c r="J23" s="55">
        <v>0</v>
      </c>
    </row>
    <row r="24" spans="1:10" ht="20.100000000000001" customHeight="1">
      <c r="A24" s="141" t="s">
        <v>118</v>
      </c>
      <c r="B24" s="127">
        <v>28</v>
      </c>
      <c r="C24" s="117"/>
      <c r="D24" s="55">
        <v>0</v>
      </c>
      <c r="E24" s="55"/>
      <c r="F24" s="55">
        <v>89253</v>
      </c>
      <c r="G24" s="55"/>
      <c r="H24" s="55">
        <v>0</v>
      </c>
      <c r="I24" s="53"/>
      <c r="J24" s="55">
        <v>80300</v>
      </c>
    </row>
    <row r="25" spans="1:10" ht="20.100000000000001" customHeight="1">
      <c r="A25" s="135" t="s">
        <v>119</v>
      </c>
      <c r="B25" s="110"/>
      <c r="D25" s="18">
        <v>114296</v>
      </c>
      <c r="E25" s="55"/>
      <c r="F25" s="18">
        <v>179327</v>
      </c>
      <c r="G25" s="55"/>
      <c r="H25" s="18">
        <v>61578</v>
      </c>
      <c r="I25" s="55"/>
      <c r="J25" s="18">
        <v>129635</v>
      </c>
    </row>
    <row r="26" spans="1:10" ht="19.2" customHeight="1">
      <c r="A26" s="142" t="s">
        <v>120</v>
      </c>
      <c r="B26" s="127"/>
      <c r="D26" s="55">
        <v>1258725</v>
      </c>
      <c r="E26" s="55"/>
      <c r="F26" s="55">
        <v>1918904</v>
      </c>
      <c r="G26" s="55"/>
      <c r="H26" s="55">
        <v>473029</v>
      </c>
      <c r="I26" s="55"/>
      <c r="J26" s="55">
        <v>1088588</v>
      </c>
    </row>
    <row r="27" spans="1:10" ht="20.100000000000001" customHeight="1">
      <c r="A27" s="141" t="s">
        <v>121</v>
      </c>
      <c r="B27" s="127"/>
      <c r="D27" s="55">
        <v>-9384</v>
      </c>
      <c r="E27" s="55"/>
      <c r="F27" s="55">
        <v>-12366</v>
      </c>
      <c r="G27" s="55"/>
      <c r="H27" s="55">
        <v>0</v>
      </c>
      <c r="I27" s="55"/>
      <c r="J27" s="55">
        <v>0</v>
      </c>
    </row>
    <row r="28" spans="1:10" ht="20.100000000000001" customHeight="1">
      <c r="A28" s="141" t="s">
        <v>122</v>
      </c>
      <c r="B28" s="127"/>
      <c r="C28" s="117"/>
      <c r="D28" s="55">
        <v>-743941</v>
      </c>
      <c r="E28" s="55"/>
      <c r="F28" s="55">
        <v>-744716</v>
      </c>
      <c r="G28" s="55"/>
      <c r="H28" s="55">
        <v>-317399</v>
      </c>
      <c r="I28" s="55"/>
      <c r="J28" s="55">
        <v>-334814</v>
      </c>
    </row>
    <row r="29" spans="1:10" ht="20.100000000000001" customHeight="1">
      <c r="A29" s="141" t="s">
        <v>172</v>
      </c>
      <c r="B29" s="127">
        <v>28</v>
      </c>
      <c r="C29" s="117"/>
      <c r="D29" s="55">
        <v>15536</v>
      </c>
      <c r="E29" s="55"/>
      <c r="F29" s="55">
        <v>-12612</v>
      </c>
      <c r="G29" s="55"/>
      <c r="H29" s="55">
        <v>-9745</v>
      </c>
      <c r="I29" s="55"/>
      <c r="J29" s="55">
        <v>-10279</v>
      </c>
    </row>
    <row r="30" spans="1:10" ht="20.100000000000001" customHeight="1">
      <c r="A30" s="141" t="s">
        <v>124</v>
      </c>
      <c r="B30" s="127">
        <v>28</v>
      </c>
      <c r="C30" s="117"/>
      <c r="D30" s="55">
        <v>0</v>
      </c>
      <c r="E30" s="55"/>
      <c r="F30" s="55">
        <v>0</v>
      </c>
      <c r="G30" s="55"/>
      <c r="H30" s="55">
        <v>0</v>
      </c>
      <c r="I30" s="55"/>
      <c r="J30" s="55">
        <v>-107199</v>
      </c>
    </row>
    <row r="31" spans="1:10" ht="20.100000000000001" customHeight="1">
      <c r="A31" s="141" t="s">
        <v>125</v>
      </c>
      <c r="B31" s="127">
        <v>28</v>
      </c>
      <c r="C31" s="117"/>
      <c r="D31" s="73">
        <v>0</v>
      </c>
      <c r="E31" s="55"/>
      <c r="F31" s="55">
        <v>-41631</v>
      </c>
      <c r="G31" s="55"/>
      <c r="H31" s="73">
        <v>0</v>
      </c>
      <c r="I31" s="55"/>
      <c r="J31" s="55">
        <v>0</v>
      </c>
    </row>
    <row r="32" spans="1:10" ht="20.100000000000001" customHeight="1">
      <c r="A32" s="141" t="s">
        <v>306</v>
      </c>
      <c r="B32" s="127">
        <v>28</v>
      </c>
      <c r="C32" s="117"/>
      <c r="D32" s="55">
        <v>-1166</v>
      </c>
      <c r="E32" s="55"/>
      <c r="F32" s="55">
        <v>-1600</v>
      </c>
      <c r="G32" s="55"/>
      <c r="H32" s="55">
        <v>0</v>
      </c>
      <c r="I32" s="55"/>
      <c r="J32" s="55">
        <v>-1600</v>
      </c>
    </row>
    <row r="33" spans="1:10" ht="20.100000000000001" customHeight="1">
      <c r="A33" s="141" t="s">
        <v>126</v>
      </c>
      <c r="B33" s="127"/>
      <c r="C33" s="117"/>
      <c r="D33" s="55">
        <v>0</v>
      </c>
      <c r="E33" s="55"/>
      <c r="F33" s="55">
        <v>-23415</v>
      </c>
      <c r="G33" s="55"/>
      <c r="H33" s="55">
        <v>0</v>
      </c>
      <c r="I33" s="55"/>
      <c r="J33" s="55">
        <v>-17189</v>
      </c>
    </row>
    <row r="34" spans="1:10" ht="20.100000000000001" customHeight="1">
      <c r="A34" s="141" t="s">
        <v>127</v>
      </c>
      <c r="B34" s="127">
        <v>28</v>
      </c>
      <c r="C34" s="117"/>
      <c r="D34" s="55">
        <v>-10380</v>
      </c>
      <c r="E34" s="55"/>
      <c r="F34" s="55">
        <v>0</v>
      </c>
      <c r="G34" s="55"/>
      <c r="H34" s="55">
        <v>-19715</v>
      </c>
      <c r="I34" s="55"/>
      <c r="J34" s="55">
        <v>0</v>
      </c>
    </row>
    <row r="35" spans="1:10" ht="20.100000000000001" customHeight="1">
      <c r="A35" s="142" t="s">
        <v>128</v>
      </c>
      <c r="B35" s="127"/>
      <c r="D35" s="51">
        <v>-749335</v>
      </c>
      <c r="E35" s="3"/>
      <c r="F35" s="51">
        <v>-836340</v>
      </c>
      <c r="G35" s="3"/>
      <c r="H35" s="51">
        <v>-346859</v>
      </c>
      <c r="I35" s="53"/>
      <c r="J35" s="51">
        <v>-471081</v>
      </c>
    </row>
    <row r="36" spans="1:10" ht="20.100000000000001" customHeight="1">
      <c r="A36" s="142" t="s">
        <v>129</v>
      </c>
      <c r="B36" s="127"/>
      <c r="D36" s="55">
        <v>509390</v>
      </c>
      <c r="E36" s="55"/>
      <c r="F36" s="55">
        <v>1082564</v>
      </c>
      <c r="G36" s="55"/>
      <c r="H36" s="55">
        <v>126170</v>
      </c>
      <c r="I36" s="53"/>
      <c r="J36" s="55">
        <v>617507</v>
      </c>
    </row>
    <row r="37" spans="1:10" ht="20.100000000000001" customHeight="1">
      <c r="A37" s="141" t="s">
        <v>130</v>
      </c>
      <c r="B37" s="127"/>
      <c r="D37" s="53"/>
      <c r="E37" s="63"/>
      <c r="F37" s="53"/>
      <c r="G37" s="63"/>
      <c r="H37" s="53"/>
      <c r="I37" s="63"/>
      <c r="J37" s="53"/>
    </row>
    <row r="38" spans="1:10" ht="20.100000000000001" customHeight="1">
      <c r="A38" s="146" t="s">
        <v>131</v>
      </c>
      <c r="B38" s="127">
        <v>28</v>
      </c>
      <c r="D38" s="18">
        <v>-401876</v>
      </c>
      <c r="E38" s="3"/>
      <c r="F38" s="18">
        <v>13254</v>
      </c>
      <c r="G38" s="3"/>
      <c r="H38" s="18">
        <v>0</v>
      </c>
      <c r="I38" s="3"/>
      <c r="J38" s="18">
        <v>0</v>
      </c>
    </row>
    <row r="39" spans="1:10" ht="20.100000000000001" customHeight="1">
      <c r="A39" s="142" t="s">
        <v>132</v>
      </c>
      <c r="B39" s="127"/>
      <c r="D39" s="67">
        <v>107514</v>
      </c>
      <c r="E39" s="55"/>
      <c r="F39" s="67">
        <v>1095818</v>
      </c>
      <c r="G39" s="55"/>
      <c r="H39" s="67">
        <v>126170</v>
      </c>
      <c r="I39" s="55"/>
      <c r="J39" s="67">
        <v>617507</v>
      </c>
    </row>
    <row r="40" spans="1:10" ht="20.100000000000001" customHeight="1">
      <c r="A40" s="141" t="s">
        <v>133</v>
      </c>
      <c r="B40" s="127">
        <v>28</v>
      </c>
      <c r="C40" s="117"/>
      <c r="D40" s="18">
        <v>-684298</v>
      </c>
      <c r="E40" s="3"/>
      <c r="F40" s="18">
        <v>-645009</v>
      </c>
      <c r="G40" s="55"/>
      <c r="H40" s="18">
        <v>-512398</v>
      </c>
      <c r="I40" s="55"/>
      <c r="J40" s="18">
        <v>-466509</v>
      </c>
    </row>
    <row r="41" spans="1:10" ht="20.100000000000001" customHeight="1">
      <c r="A41" s="142" t="s">
        <v>134</v>
      </c>
      <c r="B41" s="127"/>
      <c r="C41" s="117"/>
      <c r="D41" s="55">
        <v>-576784</v>
      </c>
      <c r="E41" s="3"/>
      <c r="F41" s="55">
        <v>450809</v>
      </c>
      <c r="G41" s="3"/>
      <c r="H41" s="55">
        <v>-386228</v>
      </c>
      <c r="I41" s="3"/>
      <c r="J41" s="55">
        <v>150998</v>
      </c>
    </row>
    <row r="42" spans="1:10" ht="20.100000000000001" customHeight="1">
      <c r="A42" s="141" t="s">
        <v>135</v>
      </c>
      <c r="B42" s="127" t="s">
        <v>136</v>
      </c>
      <c r="C42" s="147"/>
      <c r="D42" s="18">
        <v>-192307</v>
      </c>
      <c r="E42" s="3"/>
      <c r="F42" s="18">
        <v>-235314</v>
      </c>
      <c r="G42" s="3"/>
      <c r="H42" s="18">
        <v>-121243</v>
      </c>
      <c r="I42" s="3"/>
      <c r="J42" s="18">
        <v>-114537</v>
      </c>
    </row>
    <row r="43" spans="1:10" ht="20.100000000000001" customHeight="1" thickBot="1">
      <c r="A43" s="142" t="s">
        <v>137</v>
      </c>
      <c r="B43" s="127"/>
      <c r="C43" s="117"/>
      <c r="D43" s="37">
        <v>-769091</v>
      </c>
      <c r="E43" s="55"/>
      <c r="F43" s="37">
        <v>215495</v>
      </c>
      <c r="G43" s="55"/>
      <c r="H43" s="37">
        <v>-507471</v>
      </c>
      <c r="I43" s="55"/>
      <c r="J43" s="37">
        <v>36461</v>
      </c>
    </row>
    <row r="44" spans="1:10" ht="20.100000000000001" customHeight="1">
      <c r="A44" s="142"/>
      <c r="B44" s="5"/>
      <c r="C44" s="117"/>
      <c r="D44" s="38"/>
      <c r="E44" s="38"/>
      <c r="F44" s="38"/>
      <c r="G44" s="38"/>
      <c r="H44" s="38"/>
      <c r="I44" s="38"/>
      <c r="J44" s="38"/>
    </row>
    <row r="45" spans="1:10" ht="20.100000000000001" customHeight="1">
      <c r="A45" s="142"/>
      <c r="B45" s="5"/>
      <c r="C45" s="117"/>
      <c r="D45" s="38"/>
      <c r="E45" s="38"/>
      <c r="F45" s="38"/>
      <c r="G45" s="38"/>
      <c r="H45" s="38"/>
      <c r="I45" s="38"/>
      <c r="J45" s="38"/>
    </row>
    <row r="46" spans="1:10" ht="20.100000000000001" customHeight="1">
      <c r="A46" s="141" t="s">
        <v>52</v>
      </c>
      <c r="B46" s="5"/>
      <c r="C46" s="117"/>
      <c r="D46" s="38"/>
      <c r="E46" s="38"/>
      <c r="F46" s="38"/>
      <c r="G46" s="38"/>
      <c r="H46" s="38"/>
      <c r="I46" s="38"/>
      <c r="J46" s="38">
        <v>4</v>
      </c>
    </row>
    <row r="47" spans="1:10" ht="20.100000000000001" customHeight="1">
      <c r="A47" s="93" t="s">
        <v>0</v>
      </c>
      <c r="B47" s="5"/>
      <c r="C47" s="94"/>
      <c r="D47" s="22"/>
      <c r="E47" s="22"/>
      <c r="F47" s="22"/>
      <c r="G47" s="22"/>
      <c r="I47" s="40"/>
      <c r="J47" s="105" t="s">
        <v>101</v>
      </c>
    </row>
    <row r="48" spans="1:10" ht="20.100000000000001" customHeight="1">
      <c r="A48" s="98" t="s">
        <v>138</v>
      </c>
      <c r="B48" s="5"/>
      <c r="C48" s="94"/>
      <c r="D48" s="22"/>
      <c r="E48" s="22"/>
      <c r="F48" s="22"/>
      <c r="G48" s="22"/>
      <c r="H48" s="22"/>
      <c r="I48" s="22"/>
      <c r="J48" s="23"/>
    </row>
    <row r="49" spans="1:10" ht="20.100000000000001" customHeight="1">
      <c r="A49" s="138" t="s">
        <v>103</v>
      </c>
      <c r="B49" s="5"/>
      <c r="C49" s="94"/>
      <c r="D49" s="22"/>
      <c r="E49" s="22"/>
      <c r="F49" s="22"/>
      <c r="G49" s="22"/>
      <c r="H49" s="22"/>
      <c r="I49" s="22"/>
      <c r="J49" s="23"/>
    </row>
    <row r="50" spans="1:10" ht="20.100000000000001" customHeight="1">
      <c r="A50" s="98"/>
      <c r="B50" s="5"/>
      <c r="C50" s="94"/>
      <c r="D50" s="22"/>
      <c r="E50" s="22"/>
      <c r="F50" s="22"/>
      <c r="G50" s="22"/>
      <c r="H50" s="22"/>
      <c r="I50" s="22"/>
      <c r="J50" s="23"/>
    </row>
    <row r="51" spans="1:10" ht="20.100000000000001" customHeight="1">
      <c r="A51" s="139"/>
      <c r="B51" s="5"/>
      <c r="C51" s="102"/>
      <c r="D51" s="26"/>
      <c r="E51" s="26"/>
      <c r="F51" s="26"/>
      <c r="G51" s="26"/>
      <c r="H51" s="26"/>
      <c r="I51" s="26"/>
      <c r="J51" s="27" t="s">
        <v>2</v>
      </c>
    </row>
    <row r="52" spans="1:10" ht="20.100000000000001" customHeight="1">
      <c r="B52" s="5"/>
      <c r="C52" s="104"/>
      <c r="D52" s="188" t="s">
        <v>3</v>
      </c>
      <c r="E52" s="188"/>
      <c r="F52" s="188"/>
      <c r="G52" s="28"/>
      <c r="H52" s="188" t="s">
        <v>4</v>
      </c>
      <c r="I52" s="188"/>
      <c r="J52" s="188"/>
    </row>
    <row r="53" spans="1:10" ht="20.100000000000001" customHeight="1">
      <c r="B53" s="60"/>
      <c r="C53" s="104"/>
      <c r="D53" s="29">
        <v>2022</v>
      </c>
      <c r="E53" s="30"/>
      <c r="F53" s="29">
        <v>2021</v>
      </c>
      <c r="G53" s="30"/>
      <c r="H53" s="29">
        <v>2022</v>
      </c>
      <c r="I53" s="30"/>
      <c r="J53" s="29">
        <v>2021</v>
      </c>
    </row>
    <row r="54" spans="1:10" ht="20.100000000000001" customHeight="1">
      <c r="B54" s="106"/>
      <c r="C54" s="104"/>
      <c r="D54" s="30"/>
      <c r="E54" s="30"/>
      <c r="F54" s="30"/>
      <c r="G54" s="30"/>
      <c r="H54" s="30"/>
      <c r="I54" s="30"/>
      <c r="J54" s="30"/>
    </row>
    <row r="55" spans="1:10" ht="20.100000000000001" customHeight="1">
      <c r="A55" s="142" t="s">
        <v>139</v>
      </c>
      <c r="B55" s="106"/>
      <c r="C55" s="117"/>
      <c r="D55" s="38"/>
      <c r="E55" s="38"/>
      <c r="F55" s="38"/>
      <c r="G55" s="38"/>
      <c r="H55" s="38"/>
      <c r="I55" s="38"/>
      <c r="J55" s="38"/>
    </row>
    <row r="56" spans="1:10" ht="20.100000000000001" customHeight="1">
      <c r="A56" s="142" t="s">
        <v>140</v>
      </c>
      <c r="B56" s="60"/>
      <c r="C56" s="117"/>
      <c r="D56" s="38"/>
      <c r="E56" s="38"/>
      <c r="F56" s="38"/>
      <c r="G56" s="38"/>
      <c r="H56" s="38"/>
      <c r="I56" s="38"/>
      <c r="J56" s="38"/>
    </row>
    <row r="57" spans="1:10" ht="19.95" customHeight="1">
      <c r="A57" s="141" t="s">
        <v>141</v>
      </c>
      <c r="B57" s="60"/>
      <c r="C57" s="117"/>
      <c r="D57" s="55">
        <v>-21130</v>
      </c>
      <c r="E57" s="55"/>
      <c r="F57" s="55">
        <v>-3218</v>
      </c>
      <c r="G57" s="55"/>
      <c r="H57" s="55">
        <v>0</v>
      </c>
      <c r="I57" s="55"/>
      <c r="J57" s="55">
        <v>0</v>
      </c>
    </row>
    <row r="58" spans="1:10" ht="20.100000000000001" customHeight="1">
      <c r="A58" s="141" t="s">
        <v>142</v>
      </c>
      <c r="B58" s="60"/>
      <c r="C58" s="117"/>
      <c r="D58" s="55"/>
      <c r="E58" s="55"/>
      <c r="F58" s="55"/>
      <c r="G58" s="55"/>
      <c r="H58" s="55"/>
      <c r="I58" s="55"/>
      <c r="J58" s="55"/>
    </row>
    <row r="59" spans="1:10" ht="20.100000000000001" customHeight="1">
      <c r="A59" s="141" t="s">
        <v>143</v>
      </c>
      <c r="B59" s="5"/>
      <c r="C59" s="117"/>
      <c r="D59" s="55">
        <v>-39464</v>
      </c>
      <c r="E59" s="55"/>
      <c r="F59" s="55">
        <v>-24788</v>
      </c>
      <c r="G59" s="55"/>
      <c r="H59" s="55">
        <v>-37036</v>
      </c>
      <c r="I59" s="55"/>
      <c r="J59" s="55">
        <v>-27212</v>
      </c>
    </row>
    <row r="60" spans="1:10" ht="20.100000000000001" customHeight="1">
      <c r="A60" s="142" t="s">
        <v>144</v>
      </c>
      <c r="B60" s="5"/>
      <c r="C60" s="117"/>
      <c r="D60" s="55"/>
      <c r="E60" s="55"/>
      <c r="F60" s="55"/>
      <c r="G60" s="55"/>
      <c r="H60" s="55"/>
      <c r="I60" s="55"/>
      <c r="J60" s="55"/>
    </row>
    <row r="61" spans="1:10" ht="20.100000000000001" customHeight="1">
      <c r="A61" s="141" t="s">
        <v>145</v>
      </c>
      <c r="B61" s="5"/>
      <c r="C61" s="117"/>
      <c r="D61" s="55">
        <v>23848</v>
      </c>
      <c r="E61" s="55"/>
      <c r="F61" s="55">
        <v>68895</v>
      </c>
      <c r="G61" s="55"/>
      <c r="H61" s="55">
        <v>-47289</v>
      </c>
      <c r="I61" s="55"/>
      <c r="J61" s="55">
        <v>9775</v>
      </c>
    </row>
    <row r="62" spans="1:10" ht="20.100000000000001" customHeight="1">
      <c r="A62" s="141" t="s">
        <v>146</v>
      </c>
      <c r="B62" s="5"/>
      <c r="C62" s="117"/>
      <c r="D62" s="55">
        <v>5875</v>
      </c>
      <c r="E62" s="55"/>
      <c r="F62" s="55">
        <v>5645</v>
      </c>
      <c r="G62" s="55"/>
      <c r="H62" s="55">
        <v>0</v>
      </c>
      <c r="I62" s="55"/>
      <c r="J62" s="55">
        <v>0</v>
      </c>
    </row>
    <row r="63" spans="1:10" ht="20.100000000000001" customHeight="1">
      <c r="A63" s="142" t="s">
        <v>147</v>
      </c>
      <c r="B63" s="5"/>
      <c r="C63" s="117"/>
      <c r="D63" s="51">
        <v>-30871</v>
      </c>
      <c r="E63" s="55"/>
      <c r="F63" s="51">
        <v>46534</v>
      </c>
      <c r="G63" s="55"/>
      <c r="H63" s="51">
        <v>-84325</v>
      </c>
      <c r="I63" s="55"/>
      <c r="J63" s="51">
        <v>-17437</v>
      </c>
    </row>
    <row r="64" spans="1:10" ht="20.100000000000001" customHeight="1">
      <c r="A64" s="142"/>
      <c r="B64" s="5"/>
      <c r="C64" s="117"/>
      <c r="D64" s="55"/>
      <c r="E64" s="55"/>
      <c r="F64" s="55"/>
      <c r="G64" s="55"/>
      <c r="H64" s="55"/>
      <c r="I64" s="55"/>
      <c r="J64" s="55"/>
    </row>
    <row r="65" spans="1:10" ht="20.100000000000001" customHeight="1" thickBot="1">
      <c r="A65" s="142" t="s">
        <v>148</v>
      </c>
      <c r="B65" s="5"/>
      <c r="C65" s="117"/>
      <c r="D65" s="54">
        <v>-799962</v>
      </c>
      <c r="E65" s="55"/>
      <c r="F65" s="54">
        <v>262029</v>
      </c>
      <c r="G65" s="55"/>
      <c r="H65" s="54">
        <v>-591796</v>
      </c>
      <c r="I65" s="55"/>
      <c r="J65" s="54">
        <v>19024</v>
      </c>
    </row>
    <row r="66" spans="1:10" ht="20.100000000000001" customHeight="1">
      <c r="A66" s="142"/>
      <c r="B66" s="5"/>
      <c r="C66" s="117"/>
      <c r="D66" s="55"/>
      <c r="E66" s="55"/>
      <c r="F66" s="55"/>
      <c r="G66" s="55"/>
      <c r="H66" s="55"/>
      <c r="I66" s="55"/>
      <c r="J66" s="55"/>
    </row>
    <row r="67" spans="1:10" ht="20.100000000000001" customHeight="1">
      <c r="A67" s="142" t="s">
        <v>149</v>
      </c>
      <c r="B67" s="5"/>
      <c r="C67" s="117"/>
      <c r="D67" s="55"/>
      <c r="E67" s="55"/>
      <c r="F67" s="55"/>
      <c r="G67" s="55"/>
      <c r="H67" s="55"/>
      <c r="I67" s="55"/>
      <c r="J67" s="55"/>
    </row>
    <row r="68" spans="1:10" ht="20.100000000000001" customHeight="1">
      <c r="A68" s="141" t="s">
        <v>150</v>
      </c>
      <c r="B68" s="5"/>
      <c r="C68" s="117"/>
      <c r="D68" s="73">
        <v>-845967</v>
      </c>
      <c r="E68" s="55"/>
      <c r="F68" s="55">
        <v>169124</v>
      </c>
      <c r="G68" s="41"/>
      <c r="H68" s="73">
        <v>-507471</v>
      </c>
      <c r="I68" s="55"/>
      <c r="J68" s="55">
        <v>36461</v>
      </c>
    </row>
    <row r="69" spans="1:10" ht="20.100000000000001" customHeight="1">
      <c r="A69" s="141" t="s">
        <v>151</v>
      </c>
      <c r="B69" s="5"/>
      <c r="C69" s="117"/>
      <c r="D69" s="18">
        <v>76876</v>
      </c>
      <c r="E69" s="3"/>
      <c r="F69" s="18">
        <v>46371</v>
      </c>
      <c r="G69" s="42"/>
      <c r="H69" s="18">
        <v>0</v>
      </c>
      <c r="I69" s="3"/>
      <c r="J69" s="18">
        <v>0</v>
      </c>
    </row>
    <row r="70" spans="1:10" ht="20.100000000000001" customHeight="1" thickBot="1">
      <c r="A70" s="141"/>
      <c r="B70" s="5"/>
      <c r="C70" s="117"/>
      <c r="D70" s="54">
        <v>-769091</v>
      </c>
      <c r="E70" s="3"/>
      <c r="F70" s="54">
        <v>215495</v>
      </c>
      <c r="G70" s="42"/>
      <c r="H70" s="54">
        <v>-507471</v>
      </c>
      <c r="I70" s="3"/>
      <c r="J70" s="54">
        <v>36461</v>
      </c>
    </row>
    <row r="71" spans="1:10" ht="20.100000000000001" customHeight="1">
      <c r="A71" s="148"/>
      <c r="B71" s="5"/>
      <c r="C71" s="117"/>
      <c r="D71" s="55"/>
      <c r="E71" s="3"/>
      <c r="F71" s="55"/>
      <c r="G71" s="3"/>
      <c r="H71" s="55"/>
      <c r="I71" s="3"/>
      <c r="J71" s="55"/>
    </row>
    <row r="72" spans="1:10" ht="20.100000000000001" customHeight="1">
      <c r="A72" s="138" t="s">
        <v>152</v>
      </c>
      <c r="B72" s="5"/>
      <c r="C72" s="117"/>
      <c r="D72" s="55"/>
      <c r="E72" s="3"/>
      <c r="F72" s="55"/>
      <c r="G72" s="3"/>
      <c r="H72" s="55"/>
      <c r="I72" s="3"/>
      <c r="J72" s="55"/>
    </row>
    <row r="73" spans="1:10" ht="20.100000000000001" customHeight="1">
      <c r="A73" s="149" t="s">
        <v>153</v>
      </c>
      <c r="B73" s="100"/>
      <c r="D73" s="100"/>
      <c r="E73" s="100"/>
      <c r="F73" s="100"/>
      <c r="G73" s="100"/>
      <c r="H73" s="100"/>
      <c r="I73" s="100"/>
      <c r="J73" s="100"/>
    </row>
    <row r="74" spans="1:10" ht="20.100000000000001" customHeight="1">
      <c r="A74" s="141" t="s">
        <v>150</v>
      </c>
      <c r="B74" s="5"/>
      <c r="C74" s="117"/>
      <c r="D74" s="73">
        <v>-920106</v>
      </c>
      <c r="E74" s="55"/>
      <c r="F74" s="55">
        <v>212977</v>
      </c>
      <c r="G74" s="41"/>
      <c r="H74" s="73">
        <v>-591796</v>
      </c>
      <c r="I74" s="55"/>
      <c r="J74" s="55">
        <v>19024</v>
      </c>
    </row>
    <row r="75" spans="1:10" ht="20.100000000000001" customHeight="1">
      <c r="A75" s="141" t="s">
        <v>151</v>
      </c>
      <c r="B75" s="5"/>
      <c r="C75" s="117"/>
      <c r="D75" s="18">
        <v>120144</v>
      </c>
      <c r="E75" s="3"/>
      <c r="F75" s="18">
        <v>49052</v>
      </c>
      <c r="G75" s="3"/>
      <c r="H75" s="18">
        <v>0</v>
      </c>
      <c r="I75" s="3"/>
      <c r="J75" s="18">
        <v>0</v>
      </c>
    </row>
    <row r="76" spans="1:10" ht="20.100000000000001" customHeight="1" thickBot="1">
      <c r="A76" s="148"/>
      <c r="B76" s="5"/>
      <c r="C76" s="117"/>
      <c r="D76" s="54">
        <v>-799962</v>
      </c>
      <c r="E76" s="3"/>
      <c r="F76" s="54">
        <v>262029</v>
      </c>
      <c r="G76" s="3"/>
      <c r="H76" s="54">
        <v>-591796</v>
      </c>
      <c r="I76" s="3"/>
      <c r="J76" s="54">
        <v>19024</v>
      </c>
    </row>
    <row r="77" spans="1:10" ht="20.100000000000001" customHeight="1">
      <c r="A77" s="148"/>
      <c r="B77" s="5"/>
      <c r="C77" s="117"/>
      <c r="D77" s="55"/>
      <c r="E77" s="3"/>
      <c r="F77" s="55"/>
      <c r="G77" s="3"/>
      <c r="H77" s="55"/>
      <c r="I77" s="3"/>
      <c r="J77" s="55"/>
    </row>
    <row r="78" spans="1:10" ht="20.100000000000001" customHeight="1">
      <c r="A78" s="142" t="s">
        <v>154</v>
      </c>
      <c r="B78" s="5"/>
      <c r="C78" s="147"/>
      <c r="E78" s="3"/>
      <c r="G78" s="3"/>
      <c r="I78" s="3"/>
      <c r="J78" s="55"/>
    </row>
    <row r="79" spans="1:10" ht="20.100000000000001" customHeight="1" thickBot="1">
      <c r="A79" s="141" t="s">
        <v>155</v>
      </c>
      <c r="B79" s="5"/>
      <c r="D79" s="43">
        <v>-0.16022499970597753</v>
      </c>
      <c r="E79" s="44"/>
      <c r="F79" s="43">
        <v>3.2031855335804736E-2</v>
      </c>
      <c r="G79" s="44"/>
      <c r="H79" s="43">
        <v>-9.6114317492044174E-2</v>
      </c>
      <c r="I79" s="44"/>
      <c r="J79" s="43">
        <v>6.9056637579455096E-3</v>
      </c>
    </row>
    <row r="80" spans="1:10" ht="20.100000000000001" customHeight="1">
      <c r="A80" s="141"/>
      <c r="B80" s="5"/>
      <c r="E80" s="3"/>
      <c r="G80" s="3"/>
      <c r="I80" s="3"/>
      <c r="J80" s="55"/>
    </row>
    <row r="81" spans="1:10" ht="20.100000000000001" customHeight="1" thickBot="1">
      <c r="A81" s="138" t="s">
        <v>156</v>
      </c>
      <c r="D81" s="54">
        <v>5279868.9440000001</v>
      </c>
      <c r="E81" s="55"/>
      <c r="F81" s="54">
        <v>5279869</v>
      </c>
      <c r="G81" s="55"/>
      <c r="H81" s="54">
        <v>5279868.9440000001</v>
      </c>
      <c r="I81" s="55"/>
      <c r="J81" s="54">
        <v>5279869</v>
      </c>
    </row>
    <row r="82" spans="1:10" ht="20.100000000000001" customHeight="1">
      <c r="A82" s="97"/>
      <c r="B82" s="5"/>
      <c r="C82" s="5"/>
      <c r="D82" s="45"/>
      <c r="E82" s="45"/>
      <c r="F82" s="45"/>
      <c r="G82" s="45"/>
      <c r="H82" s="45"/>
      <c r="I82" s="45"/>
      <c r="J82" s="45"/>
    </row>
    <row r="83" spans="1:10" ht="20.100000000000001" customHeight="1">
      <c r="A83" s="97"/>
      <c r="B83" s="5"/>
      <c r="C83" s="5"/>
      <c r="D83" s="61"/>
      <c r="E83" s="45"/>
      <c r="F83" s="45"/>
      <c r="G83" s="45"/>
      <c r="H83" s="45"/>
      <c r="I83" s="45"/>
      <c r="J83" s="45"/>
    </row>
    <row r="84" spans="1:10" ht="20.100000000000001" customHeight="1">
      <c r="A84" s="97"/>
      <c r="B84" s="5"/>
      <c r="C84" s="5"/>
      <c r="D84" s="61"/>
      <c r="E84" s="45"/>
      <c r="F84" s="45"/>
      <c r="G84" s="45"/>
      <c r="H84" s="45"/>
      <c r="I84" s="45"/>
      <c r="J84" s="45"/>
    </row>
    <row r="85" spans="1:10" ht="20.100000000000001" customHeight="1">
      <c r="A85" s="97"/>
      <c r="B85" s="5"/>
      <c r="C85" s="5"/>
      <c r="D85" s="61"/>
      <c r="E85" s="45"/>
      <c r="F85" s="45"/>
      <c r="G85" s="45"/>
      <c r="H85" s="45"/>
      <c r="I85" s="45"/>
      <c r="J85" s="45"/>
    </row>
    <row r="86" spans="1:10" ht="20.100000000000001" customHeight="1">
      <c r="A86" s="97"/>
      <c r="B86" s="5"/>
      <c r="C86" s="5"/>
      <c r="D86" s="61"/>
      <c r="E86" s="45"/>
      <c r="F86" s="45"/>
      <c r="G86" s="45"/>
      <c r="H86" s="45"/>
      <c r="I86" s="45"/>
      <c r="J86" s="45"/>
    </row>
    <row r="87" spans="1:10" ht="20.100000000000001" customHeight="1">
      <c r="A87" s="97"/>
      <c r="B87" s="5"/>
      <c r="C87" s="117"/>
      <c r="D87" s="38"/>
      <c r="F87" s="38"/>
      <c r="G87" s="38"/>
      <c r="H87" s="38"/>
      <c r="I87" s="38"/>
      <c r="J87" s="38"/>
    </row>
    <row r="88" spans="1:10" ht="20.100000000000001" customHeight="1">
      <c r="A88" s="97"/>
      <c r="B88" s="5"/>
      <c r="C88" s="117"/>
      <c r="D88" s="38"/>
      <c r="F88" s="38"/>
      <c r="G88" s="38"/>
      <c r="H88" s="38"/>
      <c r="I88" s="38"/>
      <c r="J88" s="38"/>
    </row>
    <row r="89" spans="1:10" ht="20.100000000000001" customHeight="1">
      <c r="A89" s="97"/>
      <c r="B89" s="5"/>
      <c r="C89" s="117"/>
      <c r="D89" s="38"/>
      <c r="F89" s="38"/>
      <c r="G89" s="38"/>
      <c r="H89" s="38"/>
      <c r="I89" s="38"/>
      <c r="J89" s="38"/>
    </row>
    <row r="90" spans="1:10" ht="20.100000000000001" customHeight="1">
      <c r="A90" s="97"/>
      <c r="B90" s="5"/>
      <c r="C90" s="117"/>
      <c r="D90" s="38"/>
      <c r="F90" s="38"/>
      <c r="G90" s="38"/>
      <c r="H90" s="38"/>
      <c r="I90" s="38"/>
      <c r="J90" s="38"/>
    </row>
    <row r="91" spans="1:10" ht="20.100000000000001" customHeight="1">
      <c r="A91" s="97"/>
      <c r="B91" s="5"/>
      <c r="C91" s="117"/>
      <c r="D91" s="38"/>
      <c r="F91" s="38"/>
      <c r="G91" s="38"/>
      <c r="H91" s="38"/>
      <c r="I91" s="38"/>
      <c r="J91" s="38"/>
    </row>
    <row r="92" spans="1:10" ht="19.350000000000001" customHeight="1">
      <c r="A92" s="97" t="s">
        <v>52</v>
      </c>
      <c r="B92" s="5"/>
      <c r="C92" s="117"/>
      <c r="D92" s="38"/>
      <c r="F92" s="38"/>
      <c r="G92" s="38"/>
      <c r="H92" s="38"/>
      <c r="I92" s="38"/>
      <c r="J92" s="38">
        <v>5</v>
      </c>
    </row>
  </sheetData>
  <mergeCells count="4">
    <mergeCell ref="D6:F6"/>
    <mergeCell ref="H6:J6"/>
    <mergeCell ref="D52:F52"/>
    <mergeCell ref="H52:J52"/>
  </mergeCells>
  <phoneticPr fontId="0" type="noConversion"/>
  <pageMargins left="0.70866141732283505" right="0.39370078740157499" top="0.98425196850393704" bottom="0.47244094488188998" header="0.511811023622047" footer="0.511811023622047"/>
  <pageSetup paperSize="9" scale="80" fitToHeight="4" orientation="portrait" blackAndWhite="1" r:id="rId1"/>
  <headerFooter alignWithMargins="0"/>
  <rowBreaks count="1" manualBreakCount="1">
    <brk id="46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9"/>
  <sheetViews>
    <sheetView view="pageBreakPreview" topLeftCell="A13" zoomScaleNormal="100" zoomScaleSheetLayoutView="100" workbookViewId="0">
      <selection activeCell="A164" sqref="A164"/>
    </sheetView>
  </sheetViews>
  <sheetFormatPr defaultColWidth="10.5546875" defaultRowHeight="20.100000000000001" customHeight="1"/>
  <cols>
    <col min="1" max="1" width="60.6640625" style="2" customWidth="1"/>
    <col min="2" max="2" width="6.5546875" style="16" customWidth="1"/>
    <col min="3" max="3" width="2" style="2" customWidth="1"/>
    <col min="4" max="4" width="13.5546875" style="39" customWidth="1"/>
    <col min="5" max="5" width="1" style="39" customWidth="1"/>
    <col min="6" max="6" width="13.5546875" style="39" customWidth="1"/>
    <col min="7" max="7" width="1" style="39" customWidth="1"/>
    <col min="8" max="8" width="13.5546875" style="39" customWidth="1"/>
    <col min="9" max="9" width="1" style="39" customWidth="1"/>
    <col min="10" max="10" width="13.5546875" style="39" customWidth="1"/>
    <col min="11" max="16384" width="10.5546875" style="2"/>
  </cols>
  <sheetData>
    <row r="1" spans="1:10" s="1" customFormat="1" ht="20.100000000000001" customHeight="1">
      <c r="A1" s="6" t="s">
        <v>0</v>
      </c>
      <c r="B1" s="13"/>
      <c r="C1" s="7"/>
      <c r="D1" s="22"/>
      <c r="E1" s="22"/>
      <c r="F1" s="22"/>
      <c r="G1" s="22"/>
      <c r="H1" s="22"/>
      <c r="I1" s="22"/>
      <c r="J1" s="11" t="s">
        <v>101</v>
      </c>
    </row>
    <row r="2" spans="1:10" ht="20.100000000000001" customHeight="1">
      <c r="A2" s="8" t="s">
        <v>102</v>
      </c>
      <c r="B2" s="5"/>
      <c r="C2" s="7"/>
      <c r="D2" s="22"/>
      <c r="E2" s="22"/>
      <c r="F2" s="22"/>
      <c r="G2" s="22"/>
      <c r="H2" s="22"/>
      <c r="I2" s="22"/>
      <c r="J2" s="23"/>
    </row>
    <row r="3" spans="1:10" ht="20.100000000000001" customHeight="1">
      <c r="A3" s="24" t="s">
        <v>157</v>
      </c>
      <c r="B3" s="5"/>
      <c r="C3" s="7"/>
      <c r="D3" s="22"/>
      <c r="E3" s="22"/>
      <c r="F3" s="22"/>
      <c r="G3" s="22"/>
      <c r="H3" s="22"/>
      <c r="I3" s="22"/>
      <c r="J3" s="23"/>
    </row>
    <row r="4" spans="1:10" ht="20.100000000000001" customHeight="1">
      <c r="A4" s="8"/>
      <c r="B4" s="5"/>
      <c r="C4" s="7"/>
      <c r="D4" s="22"/>
      <c r="E4" s="22"/>
      <c r="F4" s="22"/>
      <c r="G4" s="22"/>
      <c r="H4" s="22"/>
      <c r="I4" s="22"/>
      <c r="J4" s="23"/>
    </row>
    <row r="5" spans="1:10" ht="20.100000000000001" customHeight="1">
      <c r="A5" s="25"/>
      <c r="B5" s="5"/>
      <c r="C5" s="9"/>
      <c r="D5" s="26"/>
      <c r="E5" s="26"/>
      <c r="F5" s="26"/>
      <c r="G5" s="26"/>
      <c r="H5" s="26"/>
      <c r="I5" s="26"/>
      <c r="J5" s="27" t="s">
        <v>2</v>
      </c>
    </row>
    <row r="6" spans="1:10" ht="20.100000000000001" customHeight="1">
      <c r="B6" s="14"/>
      <c r="C6" s="14"/>
      <c r="D6" s="188" t="s">
        <v>3</v>
      </c>
      <c r="E6" s="188"/>
      <c r="F6" s="188"/>
      <c r="G6" s="28"/>
      <c r="H6" s="188" t="s">
        <v>4</v>
      </c>
      <c r="I6" s="188"/>
      <c r="J6" s="188"/>
    </row>
    <row r="7" spans="1:10" ht="20.100000000000001" customHeight="1">
      <c r="B7" s="72" t="s">
        <v>8</v>
      </c>
      <c r="C7" s="12"/>
      <c r="D7" s="29">
        <v>2021</v>
      </c>
      <c r="E7" s="30"/>
      <c r="F7" s="29">
        <v>2020</v>
      </c>
      <c r="G7" s="30"/>
      <c r="H7" s="29">
        <v>2021</v>
      </c>
      <c r="I7" s="30"/>
      <c r="J7" s="29">
        <v>2020</v>
      </c>
    </row>
    <row r="8" spans="1:10" ht="20.100000000000001" customHeight="1">
      <c r="B8" s="12"/>
      <c r="C8" s="12"/>
      <c r="D8" s="50"/>
      <c r="E8" s="30"/>
      <c r="F8" s="50"/>
      <c r="G8" s="30"/>
      <c r="H8" s="50"/>
      <c r="I8" s="30"/>
      <c r="J8" s="50"/>
    </row>
    <row r="9" spans="1:10" ht="20.100000000000001" customHeight="1">
      <c r="A9" s="31" t="s">
        <v>104</v>
      </c>
      <c r="B9" s="56"/>
      <c r="D9" s="32"/>
      <c r="E9" s="27"/>
      <c r="F9" s="32"/>
      <c r="G9" s="27"/>
      <c r="H9" s="32"/>
      <c r="I9" s="27"/>
      <c r="J9" s="32"/>
    </row>
    <row r="10" spans="1:10" ht="20.100000000000001" customHeight="1">
      <c r="A10" s="52" t="s">
        <v>105</v>
      </c>
      <c r="B10" s="13"/>
      <c r="C10" s="55"/>
      <c r="D10" s="55">
        <v>35946135</v>
      </c>
      <c r="E10" s="55"/>
      <c r="F10" s="55">
        <v>33972508</v>
      </c>
      <c r="G10" s="55"/>
      <c r="H10" s="55">
        <v>23850036</v>
      </c>
      <c r="I10" s="55"/>
      <c r="J10" s="55">
        <v>26296356</v>
      </c>
    </row>
    <row r="11" spans="1:10" ht="20.100000000000001" customHeight="1">
      <c r="A11" s="52" t="s">
        <v>107</v>
      </c>
      <c r="B11" s="56"/>
      <c r="C11" s="55"/>
      <c r="D11" s="55">
        <v>6098592</v>
      </c>
      <c r="E11" s="55"/>
      <c r="F11" s="55">
        <v>5427928</v>
      </c>
      <c r="G11" s="55"/>
      <c r="H11" s="55">
        <v>3249403</v>
      </c>
      <c r="I11" s="55"/>
      <c r="J11" s="55">
        <v>2484041</v>
      </c>
    </row>
    <row r="12" spans="1:10" ht="20.100000000000001" customHeight="1">
      <c r="A12" s="4" t="s">
        <v>108</v>
      </c>
      <c r="B12" s="13" t="s">
        <v>158</v>
      </c>
      <c r="C12" s="33"/>
      <c r="D12" s="51">
        <f>SUM(D10:D11)</f>
        <v>42044727</v>
      </c>
      <c r="E12" s="34"/>
      <c r="F12" s="51">
        <f>SUM(F10:F11)</f>
        <v>39400436</v>
      </c>
      <c r="G12" s="34"/>
      <c r="H12" s="51">
        <f>SUM(H10:H11)</f>
        <v>27099439</v>
      </c>
      <c r="I12" s="34"/>
      <c r="J12" s="51">
        <f>SUM(J10:J11)</f>
        <v>28780397</v>
      </c>
    </row>
    <row r="13" spans="1:10" ht="20.100000000000001" customHeight="1">
      <c r="A13" s="35"/>
      <c r="B13" s="56"/>
      <c r="C13" s="33"/>
      <c r="D13" s="55"/>
      <c r="E13" s="34"/>
      <c r="F13" s="55"/>
      <c r="G13" s="34"/>
      <c r="H13" s="55"/>
      <c r="I13" s="34"/>
      <c r="J13" s="55"/>
    </row>
    <row r="14" spans="1:10" ht="20.100000000000001" customHeight="1">
      <c r="A14" s="31" t="s">
        <v>109</v>
      </c>
      <c r="B14" s="56"/>
      <c r="D14" s="55"/>
      <c r="E14" s="55"/>
      <c r="F14" s="55"/>
      <c r="G14" s="55"/>
      <c r="H14" s="55"/>
      <c r="I14" s="55"/>
      <c r="J14" s="55"/>
    </row>
    <row r="15" spans="1:10" ht="20.100000000000001" customHeight="1">
      <c r="A15" s="52" t="s">
        <v>110</v>
      </c>
      <c r="B15" s="56"/>
      <c r="D15" s="55">
        <v>34618954</v>
      </c>
      <c r="E15" s="55"/>
      <c r="F15" s="55">
        <v>32708764</v>
      </c>
      <c r="G15" s="55"/>
      <c r="H15" s="55">
        <v>23907790</v>
      </c>
      <c r="I15" s="55"/>
      <c r="J15" s="55">
        <v>25497674</v>
      </c>
    </row>
    <row r="16" spans="1:10" ht="20.100000000000001" customHeight="1">
      <c r="A16" s="52" t="s">
        <v>111</v>
      </c>
      <c r="B16" s="56"/>
      <c r="D16" s="55">
        <v>4713116</v>
      </c>
      <c r="E16" s="55"/>
      <c r="F16" s="55">
        <v>3768711</v>
      </c>
      <c r="G16" s="55"/>
      <c r="H16" s="55">
        <v>2478804</v>
      </c>
      <c r="I16" s="55"/>
      <c r="J16" s="55">
        <v>1584193</v>
      </c>
    </row>
    <row r="17" spans="1:10" ht="20.100000000000001" customHeight="1">
      <c r="A17" s="31" t="s">
        <v>112</v>
      </c>
      <c r="B17" s="56">
        <v>26</v>
      </c>
      <c r="C17" s="17"/>
      <c r="D17" s="51">
        <f>SUM(D15:D16)</f>
        <v>39332070</v>
      </c>
      <c r="E17" s="55"/>
      <c r="F17" s="51">
        <f>SUM(F15:F16)</f>
        <v>36477475</v>
      </c>
      <c r="G17" s="55"/>
      <c r="H17" s="51">
        <f>SUM(H15:H16)</f>
        <v>26386594</v>
      </c>
      <c r="I17" s="55"/>
      <c r="J17" s="51">
        <f>SUM(J15:J16)</f>
        <v>27081867</v>
      </c>
    </row>
    <row r="18" spans="1:10" ht="20.100000000000001" customHeight="1">
      <c r="A18" s="31"/>
      <c r="B18" s="56"/>
      <c r="C18" s="17"/>
      <c r="D18" s="55"/>
      <c r="E18" s="55"/>
      <c r="F18" s="55"/>
      <c r="G18" s="55"/>
      <c r="H18" s="55"/>
      <c r="I18" s="55"/>
      <c r="J18" s="55"/>
    </row>
    <row r="19" spans="1:10" ht="20.100000000000001" customHeight="1">
      <c r="A19" s="4" t="s">
        <v>113</v>
      </c>
      <c r="B19" s="56"/>
      <c r="D19" s="55">
        <f>D12-D17</f>
        <v>2712657</v>
      </c>
      <c r="E19" s="55"/>
      <c r="F19" s="55">
        <f>F12-F17</f>
        <v>2922961</v>
      </c>
      <c r="G19" s="55"/>
      <c r="H19" s="55">
        <f>H12-H17</f>
        <v>712845</v>
      </c>
      <c r="I19" s="55"/>
      <c r="J19" s="55">
        <f>J12-J17</f>
        <v>1698530</v>
      </c>
    </row>
    <row r="20" spans="1:10" ht="20.100000000000001" customHeight="1">
      <c r="A20" s="52" t="s">
        <v>159</v>
      </c>
      <c r="B20" s="56"/>
      <c r="C20" s="55"/>
      <c r="D20" s="55">
        <v>24532</v>
      </c>
      <c r="E20" s="55"/>
      <c r="F20" s="55">
        <v>10904</v>
      </c>
      <c r="G20" s="55"/>
      <c r="H20" s="55">
        <v>75924</v>
      </c>
      <c r="I20" s="55"/>
      <c r="J20" s="55">
        <v>83303</v>
      </c>
    </row>
    <row r="21" spans="1:10" ht="20.100000000000001" customHeight="1">
      <c r="A21" s="52" t="s">
        <v>115</v>
      </c>
      <c r="B21" s="56">
        <v>31</v>
      </c>
      <c r="C21" s="17"/>
      <c r="D21" s="55">
        <v>99314</v>
      </c>
      <c r="E21" s="55"/>
      <c r="F21" s="55">
        <v>96999</v>
      </c>
      <c r="G21" s="55"/>
      <c r="H21" s="55">
        <v>40398</v>
      </c>
      <c r="I21" s="55"/>
      <c r="J21" s="55">
        <v>66065</v>
      </c>
    </row>
    <row r="22" spans="1:10" ht="20.100000000000001" customHeight="1">
      <c r="A22" s="52" t="s">
        <v>160</v>
      </c>
      <c r="B22" s="68"/>
      <c r="C22" s="17"/>
      <c r="D22" s="55">
        <v>256014</v>
      </c>
      <c r="E22" s="55"/>
      <c r="F22" s="55">
        <v>-175952</v>
      </c>
      <c r="G22" s="55"/>
      <c r="H22" s="55">
        <v>231461</v>
      </c>
      <c r="I22" s="55"/>
      <c r="J22" s="55">
        <v>-142909</v>
      </c>
    </row>
    <row r="23" spans="1:10" ht="20.100000000000001" customHeight="1">
      <c r="A23" s="52" t="s">
        <v>116</v>
      </c>
      <c r="B23" s="56">
        <v>31</v>
      </c>
      <c r="C23" s="17"/>
      <c r="D23" s="55">
        <v>0</v>
      </c>
      <c r="E23" s="55"/>
      <c r="F23" s="55">
        <v>475137</v>
      </c>
      <c r="G23" s="55"/>
      <c r="H23" s="55">
        <v>0</v>
      </c>
      <c r="I23" s="53"/>
      <c r="J23" s="55">
        <v>119303</v>
      </c>
    </row>
    <row r="24" spans="1:10" ht="20.100000000000001" customHeight="1">
      <c r="A24" s="52" t="s">
        <v>161</v>
      </c>
      <c r="B24" s="56">
        <v>31</v>
      </c>
      <c r="C24" s="17"/>
      <c r="D24" s="55">
        <v>153320</v>
      </c>
      <c r="E24" s="55"/>
      <c r="F24" s="55">
        <v>0</v>
      </c>
      <c r="G24" s="55"/>
      <c r="H24" s="55">
        <v>84643</v>
      </c>
      <c r="I24" s="53"/>
      <c r="J24" s="55">
        <v>0</v>
      </c>
    </row>
    <row r="25" spans="1:10" ht="20.100000000000001" customHeight="1">
      <c r="A25" s="52" t="s">
        <v>118</v>
      </c>
      <c r="B25" s="56">
        <v>31</v>
      </c>
      <c r="C25" s="17"/>
      <c r="D25" s="55">
        <v>153508</v>
      </c>
      <c r="E25" s="55"/>
      <c r="F25" s="55">
        <v>128180</v>
      </c>
      <c r="G25" s="55"/>
      <c r="H25" s="55">
        <v>130414</v>
      </c>
      <c r="I25" s="53"/>
      <c r="J25" s="55">
        <v>128180</v>
      </c>
    </row>
    <row r="26" spans="1:10" ht="20.100000000000001" customHeight="1">
      <c r="A26" s="57" t="s">
        <v>119</v>
      </c>
      <c r="B26" s="13">
        <v>26</v>
      </c>
      <c r="D26" s="18">
        <v>496584</v>
      </c>
      <c r="E26" s="55"/>
      <c r="F26" s="18">
        <v>525566</v>
      </c>
      <c r="G26" s="55"/>
      <c r="H26" s="18">
        <v>333152</v>
      </c>
      <c r="I26" s="55"/>
      <c r="J26" s="18">
        <v>304760</v>
      </c>
    </row>
    <row r="27" spans="1:10" ht="20.100000000000001" customHeight="1">
      <c r="A27" s="4" t="s">
        <v>120</v>
      </c>
      <c r="B27" s="56"/>
      <c r="D27" s="55">
        <f>SUM(D19:D26)</f>
        <v>3895929</v>
      </c>
      <c r="E27" s="55"/>
      <c r="F27" s="55">
        <f>SUM(F19:F26)</f>
        <v>3983795</v>
      </c>
      <c r="G27" s="55"/>
      <c r="H27" s="55">
        <f>SUM(H19:H26)</f>
        <v>1608837</v>
      </c>
      <c r="I27" s="55"/>
      <c r="J27" s="55">
        <f>SUM(J19:J26)</f>
        <v>2257232</v>
      </c>
    </row>
    <row r="28" spans="1:10" ht="20.100000000000001" customHeight="1">
      <c r="A28" s="52" t="s">
        <v>121</v>
      </c>
      <c r="B28" s="56"/>
      <c r="D28" s="55">
        <v>-31662</v>
      </c>
      <c r="E28" s="55"/>
      <c r="F28" s="55">
        <v>-89996</v>
      </c>
      <c r="G28" s="55"/>
      <c r="H28" s="55">
        <v>0</v>
      </c>
      <c r="I28" s="55"/>
      <c r="J28" s="55">
        <v>0</v>
      </c>
    </row>
    <row r="29" spans="1:10" ht="20.100000000000001" customHeight="1">
      <c r="A29" s="52" t="s">
        <v>122</v>
      </c>
      <c r="B29" s="56"/>
      <c r="C29" s="17"/>
      <c r="D29" s="55">
        <v>-2193010</v>
      </c>
      <c r="E29" s="55"/>
      <c r="F29" s="55">
        <v>-2255314</v>
      </c>
      <c r="G29" s="55"/>
      <c r="H29" s="55">
        <v>-1009337</v>
      </c>
      <c r="I29" s="55"/>
      <c r="J29" s="55">
        <v>-921426</v>
      </c>
    </row>
    <row r="30" spans="1:10" ht="20.100000000000001" customHeight="1">
      <c r="A30" s="52" t="s">
        <v>123</v>
      </c>
      <c r="B30" s="56">
        <v>31</v>
      </c>
      <c r="C30" s="17"/>
      <c r="D30" s="55">
        <v>-26312</v>
      </c>
      <c r="E30" s="55"/>
      <c r="F30" s="55">
        <v>-395101</v>
      </c>
      <c r="G30" s="55"/>
      <c r="H30" s="55">
        <v>-38880</v>
      </c>
      <c r="I30" s="55"/>
      <c r="J30" s="55">
        <v>-537538</v>
      </c>
    </row>
    <row r="31" spans="1:10" ht="20.100000000000001" customHeight="1">
      <c r="A31" s="52" t="s">
        <v>124</v>
      </c>
      <c r="B31" s="56" t="s">
        <v>162</v>
      </c>
      <c r="C31" s="17"/>
      <c r="D31" s="55">
        <v>0</v>
      </c>
      <c r="E31" s="55"/>
      <c r="F31" s="55">
        <v>-2337</v>
      </c>
      <c r="G31" s="55"/>
      <c r="H31" s="55">
        <v>-197434</v>
      </c>
      <c r="I31" s="55"/>
      <c r="J31" s="55">
        <v>117554</v>
      </c>
    </row>
    <row r="32" spans="1:10" ht="20.100000000000001" hidden="1" customHeight="1">
      <c r="A32" s="52" t="s">
        <v>126</v>
      </c>
      <c r="B32" s="56"/>
      <c r="C32" s="17"/>
      <c r="D32" s="55"/>
      <c r="E32" s="55"/>
      <c r="F32" s="55"/>
      <c r="G32" s="55"/>
      <c r="H32" s="55"/>
      <c r="I32" s="55"/>
      <c r="J32" s="55"/>
    </row>
    <row r="33" spans="1:10" ht="20.100000000000001" customHeight="1">
      <c r="A33" s="52" t="s">
        <v>125</v>
      </c>
      <c r="B33" s="56">
        <v>31</v>
      </c>
      <c r="C33" s="17"/>
      <c r="D33" s="55">
        <v>-56501</v>
      </c>
      <c r="E33" s="55"/>
      <c r="F33" s="55">
        <v>0</v>
      </c>
      <c r="G33" s="55"/>
      <c r="H33" s="55">
        <v>0</v>
      </c>
      <c r="I33" s="55"/>
      <c r="J33" s="55">
        <v>0</v>
      </c>
    </row>
    <row r="34" spans="1:10" ht="20.100000000000001" customHeight="1">
      <c r="A34" s="52" t="s">
        <v>163</v>
      </c>
      <c r="B34" s="56">
        <v>31</v>
      </c>
      <c r="C34" s="17"/>
      <c r="D34" s="55">
        <v>-1600</v>
      </c>
      <c r="E34" s="55"/>
      <c r="F34" s="55">
        <v>0</v>
      </c>
      <c r="G34" s="55"/>
      <c r="H34" s="55">
        <v>-1600</v>
      </c>
      <c r="I34" s="55"/>
      <c r="J34" s="55">
        <v>0</v>
      </c>
    </row>
    <row r="35" spans="1:10" ht="20.100000000000001" customHeight="1">
      <c r="A35" s="4" t="s">
        <v>128</v>
      </c>
      <c r="B35" s="56"/>
      <c r="D35" s="51">
        <f>SUM(D28:D34)</f>
        <v>-2309085</v>
      </c>
      <c r="E35" s="3"/>
      <c r="F35" s="51">
        <f>SUM(F28:F34)</f>
        <v>-2742748</v>
      </c>
      <c r="G35" s="3"/>
      <c r="H35" s="51">
        <f>SUM(H28:H34)</f>
        <v>-1247251</v>
      </c>
      <c r="I35" s="53"/>
      <c r="J35" s="51">
        <f>SUM(J28:J34)</f>
        <v>-1341410</v>
      </c>
    </row>
    <row r="36" spans="1:10" ht="20.100000000000001" customHeight="1">
      <c r="A36" s="4" t="s">
        <v>129</v>
      </c>
      <c r="B36" s="56"/>
      <c r="D36" s="55">
        <f>D27+D35</f>
        <v>1586844</v>
      </c>
      <c r="E36" s="55"/>
      <c r="F36" s="55">
        <f>F27+F35</f>
        <v>1241047</v>
      </c>
      <c r="G36" s="55"/>
      <c r="H36" s="55">
        <f>H27+H35</f>
        <v>361586</v>
      </c>
      <c r="I36" s="53"/>
      <c r="J36" s="55">
        <f>J27+J35</f>
        <v>915822</v>
      </c>
    </row>
    <row r="37" spans="1:10" ht="20.100000000000001" customHeight="1">
      <c r="A37" s="52" t="s">
        <v>130</v>
      </c>
      <c r="B37" s="56"/>
      <c r="D37" s="53"/>
      <c r="E37" s="63"/>
      <c r="F37" s="53"/>
      <c r="G37" s="63"/>
      <c r="H37" s="53"/>
      <c r="I37" s="63"/>
      <c r="J37" s="53"/>
    </row>
    <row r="38" spans="1:10" ht="20.100000000000001" customHeight="1">
      <c r="A38" s="62" t="s">
        <v>131</v>
      </c>
      <c r="B38" s="56">
        <v>31</v>
      </c>
      <c r="D38" s="18">
        <v>126207</v>
      </c>
      <c r="E38" s="3"/>
      <c r="F38" s="18">
        <v>-79210</v>
      </c>
      <c r="G38" s="3"/>
      <c r="H38" s="18">
        <v>0</v>
      </c>
      <c r="I38" s="3"/>
      <c r="J38" s="18">
        <v>0</v>
      </c>
    </row>
    <row r="39" spans="1:10" ht="20.100000000000001" customHeight="1">
      <c r="A39" s="4" t="s">
        <v>132</v>
      </c>
      <c r="B39" s="56"/>
      <c r="D39" s="67">
        <f>SUM(D36:D38)</f>
        <v>1713051</v>
      </c>
      <c r="E39" s="55"/>
      <c r="F39" s="67">
        <f>SUM(F36:F38)</f>
        <v>1161837</v>
      </c>
      <c r="G39" s="55"/>
      <c r="H39" s="67">
        <f>SUM(H36:H38)</f>
        <v>361586</v>
      </c>
      <c r="I39" s="55"/>
      <c r="J39" s="67">
        <f>SUM(J36:J38)</f>
        <v>915822</v>
      </c>
    </row>
    <row r="40" spans="1:10" ht="20.100000000000001" customHeight="1">
      <c r="A40" s="52" t="s">
        <v>164</v>
      </c>
      <c r="B40" s="56">
        <v>31</v>
      </c>
      <c r="C40" s="17"/>
      <c r="D40" s="18">
        <v>-1900783</v>
      </c>
      <c r="E40" s="3"/>
      <c r="F40" s="18">
        <v>-1932438</v>
      </c>
      <c r="G40" s="55"/>
      <c r="H40" s="18">
        <v>-1389378</v>
      </c>
      <c r="I40" s="55"/>
      <c r="J40" s="18">
        <v>-1337130</v>
      </c>
    </row>
    <row r="41" spans="1:10" ht="20.100000000000001" customHeight="1">
      <c r="A41" s="4" t="s">
        <v>165</v>
      </c>
      <c r="B41" s="56"/>
      <c r="C41" s="17"/>
      <c r="D41" s="55">
        <f>SUM(D39:D40)</f>
        <v>-187732</v>
      </c>
      <c r="E41" s="3"/>
      <c r="F41" s="55">
        <f>SUM(F39:F40)</f>
        <v>-770601</v>
      </c>
      <c r="G41" s="3"/>
      <c r="H41" s="55">
        <f>SUM(H39:H40)</f>
        <v>-1027792</v>
      </c>
      <c r="I41" s="3"/>
      <c r="J41" s="55">
        <f>SUM(J39:J40)</f>
        <v>-421308</v>
      </c>
    </row>
    <row r="42" spans="1:10" ht="20.100000000000001" customHeight="1">
      <c r="A42" s="52" t="s">
        <v>135</v>
      </c>
      <c r="B42" s="56" t="s">
        <v>166</v>
      </c>
      <c r="C42" s="36"/>
      <c r="D42" s="18">
        <v>-505720</v>
      </c>
      <c r="E42" s="3"/>
      <c r="F42" s="18">
        <v>-304777</v>
      </c>
      <c r="G42" s="3"/>
      <c r="H42" s="18">
        <v>-255992</v>
      </c>
      <c r="I42" s="3"/>
      <c r="J42" s="18">
        <v>-146632</v>
      </c>
    </row>
    <row r="43" spans="1:10" ht="20.100000000000001" customHeight="1" thickBot="1">
      <c r="A43" s="4" t="s">
        <v>167</v>
      </c>
      <c r="B43" s="56"/>
      <c r="C43" s="17"/>
      <c r="D43" s="37">
        <f>SUM(D41:D42)</f>
        <v>-693452</v>
      </c>
      <c r="E43" s="55"/>
      <c r="F43" s="37">
        <f>SUM(F41:F42)</f>
        <v>-1075378</v>
      </c>
      <c r="G43" s="55"/>
      <c r="H43" s="37">
        <f>SUM(H41:H42)</f>
        <v>-1283784</v>
      </c>
      <c r="I43" s="55"/>
      <c r="J43" s="37">
        <f>SUM(J41:J42)</f>
        <v>-567940</v>
      </c>
    </row>
    <row r="44" spans="1:10" ht="20.100000000000001" customHeight="1">
      <c r="A44" s="4"/>
      <c r="B44" s="5"/>
      <c r="C44" s="17"/>
      <c r="D44" s="38"/>
      <c r="E44" s="38"/>
      <c r="F44" s="38"/>
      <c r="G44" s="38"/>
      <c r="H44" s="38"/>
      <c r="I44" s="38"/>
      <c r="J44" s="38"/>
    </row>
    <row r="45" spans="1:10" ht="20.100000000000001" customHeight="1">
      <c r="A45" s="4"/>
      <c r="B45" s="5"/>
      <c r="C45" s="17"/>
      <c r="D45" s="38"/>
      <c r="E45" s="38"/>
      <c r="F45" s="38"/>
      <c r="G45" s="38"/>
      <c r="H45" s="38"/>
      <c r="I45" s="38"/>
      <c r="J45" s="38"/>
    </row>
    <row r="46" spans="1:10" ht="20.100000000000001" customHeight="1">
      <c r="A46" s="4"/>
      <c r="B46" s="5"/>
      <c r="C46" s="17"/>
      <c r="D46" s="38"/>
      <c r="E46" s="38"/>
      <c r="F46" s="38"/>
      <c r="G46" s="38"/>
      <c r="H46" s="38"/>
      <c r="I46" s="38"/>
      <c r="J46" s="38"/>
    </row>
    <row r="47" spans="1:10" ht="20.100000000000001" customHeight="1">
      <c r="A47" s="4"/>
      <c r="B47" s="5"/>
      <c r="C47" s="17"/>
      <c r="D47" s="38"/>
      <c r="E47" s="38"/>
      <c r="F47" s="38"/>
      <c r="G47" s="38"/>
      <c r="H47" s="38"/>
      <c r="I47" s="38"/>
      <c r="J47" s="38"/>
    </row>
    <row r="48" spans="1:10" ht="20.100000000000001" customHeight="1">
      <c r="A48" s="4"/>
      <c r="B48" s="5"/>
      <c r="C48" s="17"/>
      <c r="D48" s="38"/>
      <c r="E48" s="38"/>
      <c r="F48" s="38"/>
      <c r="G48" s="38"/>
      <c r="H48" s="38"/>
      <c r="I48" s="38"/>
      <c r="J48" s="38"/>
    </row>
    <row r="49" spans="1:10" ht="20.100000000000001" customHeight="1">
      <c r="A49" s="4"/>
      <c r="B49" s="5"/>
      <c r="C49" s="17"/>
      <c r="D49" s="38"/>
      <c r="E49" s="38"/>
      <c r="F49" s="38"/>
      <c r="G49" s="38"/>
      <c r="H49" s="38"/>
      <c r="I49" s="38"/>
      <c r="J49" s="38"/>
    </row>
    <row r="50" spans="1:10" ht="20.100000000000001" customHeight="1">
      <c r="A50" s="52" t="s">
        <v>52</v>
      </c>
      <c r="B50" s="5"/>
      <c r="C50" s="17"/>
      <c r="D50" s="38"/>
      <c r="E50" s="38"/>
      <c r="F50" s="38"/>
      <c r="G50" s="38"/>
      <c r="H50" s="38"/>
      <c r="I50" s="38"/>
      <c r="J50" s="38">
        <v>6</v>
      </c>
    </row>
    <row r="51" spans="1:10" ht="20.100000000000001" customHeight="1">
      <c r="A51" s="6" t="s">
        <v>0</v>
      </c>
      <c r="B51" s="5"/>
      <c r="C51" s="7"/>
      <c r="D51" s="22"/>
      <c r="E51" s="22"/>
      <c r="F51" s="22"/>
      <c r="G51" s="22"/>
      <c r="I51" s="40"/>
      <c r="J51" s="11" t="s">
        <v>101</v>
      </c>
    </row>
    <row r="52" spans="1:10" ht="20.100000000000001" customHeight="1">
      <c r="A52" s="8" t="s">
        <v>138</v>
      </c>
      <c r="B52" s="5"/>
      <c r="C52" s="7"/>
      <c r="D52" s="22"/>
      <c r="E52" s="22"/>
      <c r="F52" s="22"/>
      <c r="G52" s="22"/>
      <c r="H52" s="22"/>
      <c r="I52" s="22"/>
      <c r="J52" s="23"/>
    </row>
    <row r="53" spans="1:10" ht="20.100000000000001" customHeight="1">
      <c r="A53" s="24" t="s">
        <v>157</v>
      </c>
      <c r="B53" s="5"/>
      <c r="C53" s="7"/>
      <c r="D53" s="22"/>
      <c r="E53" s="22"/>
      <c r="F53" s="22"/>
      <c r="G53" s="22"/>
      <c r="H53" s="22"/>
      <c r="I53" s="22"/>
      <c r="J53" s="23"/>
    </row>
    <row r="54" spans="1:10" ht="20.100000000000001" customHeight="1">
      <c r="A54" s="8"/>
      <c r="B54" s="5"/>
      <c r="C54" s="7"/>
      <c r="D54" s="22"/>
      <c r="E54" s="22"/>
      <c r="F54" s="22"/>
      <c r="G54" s="22"/>
      <c r="H54" s="22"/>
      <c r="I54" s="22"/>
      <c r="J54" s="23"/>
    </row>
    <row r="55" spans="1:10" ht="20.100000000000001" customHeight="1">
      <c r="A55" s="25"/>
      <c r="B55" s="5"/>
      <c r="C55" s="9"/>
      <c r="D55" s="26"/>
      <c r="E55" s="26"/>
      <c r="F55" s="26"/>
      <c r="G55" s="26"/>
      <c r="H55" s="26"/>
      <c r="I55" s="26"/>
      <c r="J55" s="27" t="s">
        <v>2</v>
      </c>
    </row>
    <row r="56" spans="1:10" ht="20.100000000000001" customHeight="1">
      <c r="B56" s="5"/>
      <c r="C56" s="10"/>
      <c r="D56" s="188" t="s">
        <v>3</v>
      </c>
      <c r="E56" s="188"/>
      <c r="F56" s="188"/>
      <c r="G56" s="28"/>
      <c r="H56" s="188" t="s">
        <v>4</v>
      </c>
      <c r="I56" s="188"/>
      <c r="J56" s="188"/>
    </row>
    <row r="57" spans="1:10" ht="20.100000000000001" customHeight="1">
      <c r="B57" s="60"/>
      <c r="C57" s="10"/>
      <c r="D57" s="29">
        <v>2021</v>
      </c>
      <c r="E57" s="30"/>
      <c r="F57" s="29">
        <v>2020</v>
      </c>
      <c r="G57" s="30"/>
      <c r="H57" s="29">
        <v>2021</v>
      </c>
      <c r="I57" s="30"/>
      <c r="J57" s="29">
        <v>2020</v>
      </c>
    </row>
    <row r="58" spans="1:10" ht="20.100000000000001" customHeight="1">
      <c r="B58" s="12"/>
      <c r="C58" s="10"/>
      <c r="D58" s="30"/>
      <c r="E58" s="30"/>
      <c r="F58" s="30"/>
      <c r="G58" s="30"/>
      <c r="H58" s="30"/>
      <c r="I58" s="30"/>
      <c r="J58" s="30"/>
    </row>
    <row r="59" spans="1:10" ht="20.100000000000001" customHeight="1">
      <c r="A59" s="4" t="s">
        <v>139</v>
      </c>
      <c r="B59" s="12"/>
      <c r="C59" s="17"/>
      <c r="D59" s="38"/>
      <c r="E59" s="38"/>
      <c r="F59" s="38"/>
      <c r="G59" s="38"/>
      <c r="H59" s="38"/>
      <c r="I59" s="38"/>
      <c r="J59" s="38"/>
    </row>
    <row r="60" spans="1:10" ht="20.100000000000001" customHeight="1">
      <c r="A60" s="4" t="s">
        <v>140</v>
      </c>
      <c r="B60" s="60"/>
      <c r="C60" s="17"/>
      <c r="D60" s="38"/>
      <c r="E60" s="38"/>
      <c r="F60" s="38"/>
      <c r="G60" s="38"/>
      <c r="H60" s="38"/>
      <c r="I60" s="38"/>
      <c r="J60" s="38"/>
    </row>
    <row r="61" spans="1:10" ht="19.95" customHeight="1">
      <c r="A61" s="52" t="s">
        <v>168</v>
      </c>
      <c r="B61" s="60"/>
      <c r="C61" s="17"/>
      <c r="D61" s="55">
        <v>5396</v>
      </c>
      <c r="E61" s="55"/>
      <c r="F61" s="55">
        <v>-5522</v>
      </c>
      <c r="G61" s="55"/>
      <c r="H61" s="55">
        <v>0</v>
      </c>
      <c r="I61" s="55"/>
      <c r="J61" s="55">
        <v>0</v>
      </c>
    </row>
    <row r="62" spans="1:10" ht="20.100000000000001" customHeight="1">
      <c r="A62" s="52" t="s">
        <v>169</v>
      </c>
      <c r="B62" s="60"/>
      <c r="C62" s="17"/>
      <c r="D62" s="55"/>
      <c r="E62" s="55"/>
      <c r="F62" s="55"/>
      <c r="G62" s="55"/>
      <c r="H62" s="55"/>
      <c r="I62" s="55"/>
      <c r="J62" s="55"/>
    </row>
    <row r="63" spans="1:10" ht="20.100000000000001" customHeight="1">
      <c r="A63" s="52" t="s">
        <v>143</v>
      </c>
      <c r="B63" s="5"/>
      <c r="C63" s="17"/>
      <c r="D63" s="55">
        <v>82800</v>
      </c>
      <c r="E63" s="55"/>
      <c r="F63" s="55">
        <v>-4250</v>
      </c>
      <c r="G63" s="55"/>
      <c r="H63" s="55">
        <v>77954</v>
      </c>
      <c r="I63" s="55"/>
      <c r="J63" s="55">
        <v>-3275</v>
      </c>
    </row>
    <row r="64" spans="1:10" ht="20.100000000000001" customHeight="1">
      <c r="A64" s="4" t="s">
        <v>144</v>
      </c>
      <c r="B64" s="5"/>
      <c r="C64" s="17"/>
      <c r="D64" s="55"/>
      <c r="E64" s="55"/>
      <c r="F64" s="55"/>
      <c r="G64" s="55"/>
      <c r="H64" s="55"/>
      <c r="I64" s="55"/>
      <c r="J64" s="55"/>
    </row>
    <row r="65" spans="1:10" ht="20.100000000000001" customHeight="1">
      <c r="A65" s="52" t="s">
        <v>145</v>
      </c>
      <c r="B65" s="5"/>
      <c r="C65" s="17"/>
      <c r="D65" s="55">
        <v>755562</v>
      </c>
      <c r="E65" s="55"/>
      <c r="F65" s="55">
        <v>264087</v>
      </c>
      <c r="G65" s="55"/>
      <c r="H65" s="55">
        <v>29248</v>
      </c>
      <c r="I65" s="55"/>
      <c r="J65" s="55">
        <v>107120</v>
      </c>
    </row>
    <row r="66" spans="1:10" ht="20.100000000000001" customHeight="1">
      <c r="A66" s="52" t="s">
        <v>146</v>
      </c>
      <c r="B66" s="5"/>
      <c r="C66" s="17"/>
      <c r="D66" s="55">
        <v>9982</v>
      </c>
      <c r="E66" s="55"/>
      <c r="F66" s="55">
        <v>0</v>
      </c>
      <c r="G66" s="55"/>
      <c r="H66" s="55">
        <v>0</v>
      </c>
      <c r="I66" s="55"/>
      <c r="J66" s="55">
        <v>0</v>
      </c>
    </row>
    <row r="67" spans="1:10" ht="20.100000000000001" customHeight="1">
      <c r="A67" s="4" t="s">
        <v>147</v>
      </c>
      <c r="B67" s="5"/>
      <c r="C67" s="17"/>
      <c r="D67" s="51">
        <f>SUM(D61:D66)</f>
        <v>853740</v>
      </c>
      <c r="E67" s="55"/>
      <c r="F67" s="51">
        <f>SUM(F61:F66)</f>
        <v>254315</v>
      </c>
      <c r="G67" s="55"/>
      <c r="H67" s="51">
        <f>SUM(H61:H66)</f>
        <v>107202</v>
      </c>
      <c r="I67" s="55"/>
      <c r="J67" s="51">
        <f>SUM(J61:J66)</f>
        <v>103845</v>
      </c>
    </row>
    <row r="68" spans="1:10" ht="20.100000000000001" customHeight="1">
      <c r="A68" s="4"/>
      <c r="B68" s="5"/>
      <c r="C68" s="17"/>
      <c r="D68" s="55"/>
      <c r="E68" s="55"/>
      <c r="F68" s="55"/>
      <c r="G68" s="55"/>
      <c r="H68" s="55"/>
      <c r="I68" s="55"/>
      <c r="J68" s="55"/>
    </row>
    <row r="69" spans="1:10" ht="20.100000000000001" customHeight="1" thickBot="1">
      <c r="A69" s="4" t="s">
        <v>148</v>
      </c>
      <c r="B69" s="5"/>
      <c r="C69" s="17"/>
      <c r="D69" s="54">
        <f>D43+D67</f>
        <v>160288</v>
      </c>
      <c r="E69" s="55"/>
      <c r="F69" s="54">
        <f>F43+F67</f>
        <v>-821063</v>
      </c>
      <c r="G69" s="55"/>
      <c r="H69" s="54">
        <f>H43+H67</f>
        <v>-1176582</v>
      </c>
      <c r="I69" s="55"/>
      <c r="J69" s="54">
        <f>J43+J67</f>
        <v>-464095</v>
      </c>
    </row>
    <row r="70" spans="1:10" ht="20.100000000000001" customHeight="1">
      <c r="A70" s="4"/>
      <c r="B70" s="5"/>
      <c r="C70" s="17"/>
      <c r="D70" s="55"/>
      <c r="E70" s="55"/>
      <c r="F70" s="55"/>
      <c r="G70" s="55"/>
      <c r="H70" s="55"/>
      <c r="I70" s="55"/>
      <c r="J70" s="55"/>
    </row>
    <row r="71" spans="1:10" ht="20.100000000000001" customHeight="1">
      <c r="A71" s="4" t="s">
        <v>149</v>
      </c>
      <c r="B71" s="5"/>
      <c r="C71" s="17"/>
      <c r="D71" s="55"/>
      <c r="E71" s="55"/>
      <c r="F71" s="55"/>
      <c r="G71" s="55"/>
      <c r="H71" s="55"/>
      <c r="I71" s="55"/>
      <c r="J71" s="55"/>
    </row>
    <row r="72" spans="1:10" ht="20.100000000000001" customHeight="1">
      <c r="A72" s="52" t="s">
        <v>150</v>
      </c>
      <c r="B72" s="5"/>
      <c r="C72" s="17"/>
      <c r="D72" s="55">
        <v>-853496</v>
      </c>
      <c r="E72" s="55"/>
      <c r="F72" s="55">
        <v>-974837</v>
      </c>
      <c r="G72" s="41"/>
      <c r="H72" s="55">
        <v>-1283784</v>
      </c>
      <c r="I72" s="55"/>
      <c r="J72" s="55">
        <v>-567940</v>
      </c>
    </row>
    <row r="73" spans="1:10" ht="20.100000000000001" customHeight="1">
      <c r="A73" s="52" t="s">
        <v>151</v>
      </c>
      <c r="B73" s="5"/>
      <c r="C73" s="17"/>
      <c r="D73" s="18">
        <v>160044</v>
      </c>
      <c r="E73" s="3"/>
      <c r="F73" s="18">
        <v>-100541</v>
      </c>
      <c r="G73" s="42"/>
      <c r="H73" s="18">
        <v>0</v>
      </c>
      <c r="I73" s="3"/>
      <c r="J73" s="18">
        <v>0</v>
      </c>
    </row>
    <row r="74" spans="1:10" ht="20.100000000000001" customHeight="1" thickBot="1">
      <c r="A74" s="52"/>
      <c r="B74" s="5"/>
      <c r="C74" s="17"/>
      <c r="D74" s="54">
        <f>SUM(D72:D73)</f>
        <v>-693452</v>
      </c>
      <c r="E74" s="3"/>
      <c r="F74" s="54">
        <f>SUM(F72:F73)</f>
        <v>-1075378</v>
      </c>
      <c r="G74" s="42"/>
      <c r="H74" s="54">
        <f>SUM(H72:H73)</f>
        <v>-1283784</v>
      </c>
      <c r="I74" s="3"/>
      <c r="J74" s="54">
        <f>SUM(J72:J73)</f>
        <v>-567940</v>
      </c>
    </row>
    <row r="75" spans="1:10" ht="20.100000000000001" customHeight="1">
      <c r="A75" s="58"/>
      <c r="B75" s="5"/>
      <c r="C75" s="17"/>
      <c r="D75" s="55"/>
      <c r="E75" s="3"/>
      <c r="F75" s="55"/>
      <c r="G75" s="3"/>
      <c r="H75" s="55"/>
      <c r="I75" s="3"/>
      <c r="J75" s="55"/>
    </row>
    <row r="76" spans="1:10" ht="20.100000000000001" customHeight="1">
      <c r="A76" s="24" t="s">
        <v>152</v>
      </c>
      <c r="B76" s="5"/>
      <c r="C76" s="17"/>
      <c r="D76" s="55"/>
      <c r="E76" s="3"/>
      <c r="F76" s="55"/>
      <c r="G76" s="3"/>
      <c r="H76" s="55"/>
      <c r="I76" s="3"/>
      <c r="J76" s="55"/>
    </row>
    <row r="77" spans="1:10" ht="20.100000000000001" customHeight="1">
      <c r="A77" s="64" t="s">
        <v>153</v>
      </c>
      <c r="B77" s="2"/>
      <c r="D77" s="2"/>
      <c r="E77" s="2"/>
      <c r="F77" s="2"/>
      <c r="G77" s="2"/>
      <c r="H77" s="2"/>
      <c r="I77" s="2"/>
      <c r="J77" s="2"/>
    </row>
    <row r="78" spans="1:10" ht="20.100000000000001" customHeight="1">
      <c r="A78" s="52" t="s">
        <v>150</v>
      </c>
      <c r="B78" s="5"/>
      <c r="C78" s="17"/>
      <c r="D78" s="55">
        <v>-276409</v>
      </c>
      <c r="E78" s="3"/>
      <c r="F78" s="55">
        <v>-762916</v>
      </c>
      <c r="G78" s="3"/>
      <c r="H78" s="55">
        <v>-1176582</v>
      </c>
      <c r="I78" s="3"/>
      <c r="J78" s="55">
        <v>-464095</v>
      </c>
    </row>
    <row r="79" spans="1:10" ht="20.100000000000001" customHeight="1">
      <c r="A79" s="52" t="s">
        <v>151</v>
      </c>
      <c r="B79" s="5"/>
      <c r="C79" s="17"/>
      <c r="D79" s="18">
        <v>436697</v>
      </c>
      <c r="E79" s="3"/>
      <c r="F79" s="18">
        <v>-58147</v>
      </c>
      <c r="G79" s="3"/>
      <c r="H79" s="18">
        <v>0</v>
      </c>
      <c r="I79" s="3"/>
      <c r="J79" s="18">
        <v>0</v>
      </c>
    </row>
    <row r="80" spans="1:10" ht="20.100000000000001" customHeight="1" thickBot="1">
      <c r="A80" s="58"/>
      <c r="B80" s="5"/>
      <c r="C80" s="17"/>
      <c r="D80" s="54">
        <f>SUM(D78:D79)</f>
        <v>160288</v>
      </c>
      <c r="E80" s="3"/>
      <c r="F80" s="54">
        <f>SUM(F78:F79)</f>
        <v>-821063</v>
      </c>
      <c r="G80" s="3"/>
      <c r="H80" s="54">
        <f>SUM(H78:H79)</f>
        <v>-1176582</v>
      </c>
      <c r="I80" s="3"/>
      <c r="J80" s="54">
        <f>SUM(J78:J79)</f>
        <v>-464095</v>
      </c>
    </row>
    <row r="81" spans="1:10" ht="20.100000000000001" customHeight="1">
      <c r="A81" s="58"/>
      <c r="B81" s="5"/>
      <c r="C81" s="17"/>
      <c r="D81" s="55"/>
      <c r="E81" s="3"/>
      <c r="F81" s="55"/>
      <c r="G81" s="3"/>
      <c r="H81" s="55"/>
      <c r="I81" s="3"/>
      <c r="J81" s="55"/>
    </row>
    <row r="82" spans="1:10" ht="20.100000000000001" customHeight="1">
      <c r="A82" s="4" t="s">
        <v>154</v>
      </c>
      <c r="B82" s="5"/>
      <c r="C82" s="36"/>
      <c r="E82" s="3"/>
      <c r="G82" s="3"/>
      <c r="I82" s="3"/>
      <c r="J82" s="55"/>
    </row>
    <row r="83" spans="1:10" ht="20.100000000000001" customHeight="1" thickBot="1">
      <c r="A83" s="52" t="s">
        <v>170</v>
      </c>
      <c r="B83" s="5"/>
      <c r="D83" s="43">
        <f>D72/D85</f>
        <v>-0.16165098035576261</v>
      </c>
      <c r="E83" s="44"/>
      <c r="F83" s="43">
        <f>F72/F85</f>
        <v>-0.18463280054864997</v>
      </c>
      <c r="G83" s="44"/>
      <c r="H83" s="43">
        <f>H72/H85</f>
        <v>-0.24314694171389478</v>
      </c>
      <c r="I83" s="44"/>
      <c r="J83" s="43">
        <f>J72/J85</f>
        <v>-0.10756706274341277</v>
      </c>
    </row>
    <row r="84" spans="1:10" ht="20.100000000000001" customHeight="1">
      <c r="A84" s="52"/>
      <c r="B84" s="5"/>
      <c r="E84" s="3"/>
      <c r="G84" s="3"/>
      <c r="I84" s="3"/>
      <c r="J84" s="55"/>
    </row>
    <row r="85" spans="1:10" ht="20.100000000000001" customHeight="1" thickBot="1">
      <c r="A85" s="24" t="s">
        <v>156</v>
      </c>
      <c r="D85" s="54">
        <v>5279869</v>
      </c>
      <c r="E85" s="55"/>
      <c r="F85" s="54">
        <v>5279869</v>
      </c>
      <c r="G85" s="55"/>
      <c r="H85" s="54">
        <v>5279869</v>
      </c>
      <c r="I85" s="55"/>
      <c r="J85" s="54">
        <v>5279869</v>
      </c>
    </row>
    <row r="86" spans="1:10" ht="20.100000000000001" customHeight="1">
      <c r="A86" s="1"/>
      <c r="B86" s="5"/>
      <c r="C86" s="5"/>
      <c r="D86" s="45"/>
      <c r="E86" s="45"/>
      <c r="F86" s="45"/>
      <c r="G86" s="45"/>
      <c r="H86" s="45"/>
      <c r="I86" s="45"/>
      <c r="J86" s="45"/>
    </row>
    <row r="87" spans="1:10" ht="20.100000000000001" customHeight="1">
      <c r="A87" s="1"/>
      <c r="B87" s="5"/>
      <c r="C87" s="5"/>
      <c r="D87" s="61"/>
      <c r="E87" s="45"/>
      <c r="F87" s="45"/>
      <c r="G87" s="45"/>
      <c r="H87" s="45"/>
      <c r="I87" s="45"/>
      <c r="J87" s="45"/>
    </row>
    <row r="88" spans="1:10" ht="20.100000000000001" customHeight="1">
      <c r="A88" s="1"/>
      <c r="B88" s="5"/>
      <c r="C88" s="17"/>
      <c r="D88" s="38"/>
      <c r="F88" s="38"/>
      <c r="G88" s="38"/>
      <c r="H88" s="38"/>
      <c r="I88" s="38"/>
      <c r="J88" s="38"/>
    </row>
    <row r="89" spans="1:10" ht="20.100000000000001" customHeight="1">
      <c r="A89" s="1"/>
      <c r="B89" s="5"/>
      <c r="C89" s="17"/>
      <c r="D89" s="38"/>
      <c r="F89" s="38"/>
      <c r="G89" s="38"/>
      <c r="H89" s="38"/>
      <c r="I89" s="38"/>
      <c r="J89" s="38"/>
    </row>
    <row r="90" spans="1:10" ht="20.100000000000001" customHeight="1">
      <c r="A90" s="1"/>
      <c r="B90" s="5"/>
      <c r="C90" s="17"/>
      <c r="D90" s="38"/>
      <c r="F90" s="38"/>
      <c r="G90" s="38"/>
      <c r="H90" s="38"/>
      <c r="I90" s="38"/>
      <c r="J90" s="38"/>
    </row>
    <row r="91" spans="1:10" ht="20.100000000000001" customHeight="1">
      <c r="A91" s="1"/>
      <c r="B91" s="5"/>
      <c r="C91" s="17"/>
      <c r="D91" s="38"/>
      <c r="F91" s="38"/>
      <c r="G91" s="38"/>
      <c r="H91" s="38"/>
      <c r="I91" s="38"/>
      <c r="J91" s="38"/>
    </row>
    <row r="92" spans="1:10" ht="20.100000000000001" customHeight="1">
      <c r="A92" s="58"/>
      <c r="B92" s="5"/>
      <c r="D92" s="59"/>
      <c r="E92" s="59"/>
      <c r="F92" s="59"/>
      <c r="G92" s="59"/>
      <c r="H92" s="59"/>
      <c r="I92" s="59"/>
      <c r="J92" s="59"/>
    </row>
    <row r="93" spans="1:10" ht="20.100000000000001" customHeight="1">
      <c r="A93" s="58"/>
      <c r="B93" s="5"/>
      <c r="D93" s="59"/>
      <c r="E93" s="59"/>
      <c r="F93" s="59"/>
      <c r="G93" s="59"/>
      <c r="H93" s="59"/>
      <c r="I93" s="59"/>
      <c r="J93" s="59"/>
    </row>
    <row r="94" spans="1:10" ht="20.100000000000001" customHeight="1">
      <c r="A94" s="58"/>
      <c r="B94" s="5"/>
      <c r="D94" s="59"/>
      <c r="E94" s="59"/>
      <c r="F94" s="59"/>
      <c r="G94" s="59"/>
      <c r="H94" s="59"/>
      <c r="I94" s="59"/>
      <c r="J94" s="59"/>
    </row>
    <row r="95" spans="1:10" ht="20.100000000000001" customHeight="1">
      <c r="A95" s="1"/>
      <c r="B95" s="5"/>
      <c r="C95" s="17"/>
      <c r="D95" s="38"/>
      <c r="F95" s="38"/>
      <c r="G95" s="38"/>
      <c r="H95" s="38"/>
      <c r="I95" s="38"/>
      <c r="J95" s="38"/>
    </row>
    <row r="96" spans="1:10" ht="20.100000000000001" customHeight="1">
      <c r="A96" s="1"/>
      <c r="B96" s="5"/>
      <c r="C96" s="17"/>
      <c r="D96" s="38"/>
      <c r="F96" s="38"/>
      <c r="G96" s="38"/>
      <c r="H96" s="38"/>
      <c r="I96" s="38"/>
      <c r="J96" s="38"/>
    </row>
    <row r="97" spans="1:10" ht="15.6" customHeight="1">
      <c r="A97" s="1"/>
      <c r="B97" s="5"/>
      <c r="C97" s="17"/>
      <c r="D97" s="38"/>
      <c r="F97" s="38"/>
      <c r="G97" s="38"/>
      <c r="H97" s="38"/>
      <c r="I97" s="38"/>
      <c r="J97" s="38"/>
    </row>
    <row r="98" spans="1:10" ht="22.35" customHeight="1">
      <c r="A98" s="1"/>
      <c r="B98" s="5"/>
      <c r="C98" s="17"/>
      <c r="D98" s="38"/>
      <c r="F98" s="38"/>
      <c r="G98" s="38"/>
      <c r="H98" s="38"/>
      <c r="I98" s="38"/>
      <c r="J98" s="38"/>
    </row>
    <row r="99" spans="1:10" ht="20.100000000000001" customHeight="1">
      <c r="A99" s="1" t="s">
        <v>52</v>
      </c>
      <c r="B99" s="5"/>
      <c r="C99" s="17"/>
      <c r="D99" s="38"/>
      <c r="F99" s="38"/>
      <c r="G99" s="38"/>
      <c r="H99" s="38"/>
      <c r="I99" s="38"/>
      <c r="J99" s="38">
        <v>7</v>
      </c>
    </row>
    <row r="100" spans="1:10" ht="11.4">
      <c r="B100" s="5"/>
      <c r="D100" s="38"/>
      <c r="E100" s="38"/>
      <c r="F100" s="38"/>
      <c r="G100" s="38"/>
      <c r="H100" s="38"/>
      <c r="I100" s="38"/>
      <c r="J100" s="38"/>
    </row>
    <row r="101" spans="1:10" ht="12">
      <c r="A101" s="15"/>
      <c r="D101" s="40"/>
      <c r="E101" s="40"/>
      <c r="F101" s="40"/>
      <c r="G101" s="38"/>
      <c r="H101" s="38"/>
      <c r="I101" s="38"/>
      <c r="J101" s="38"/>
    </row>
    <row r="102" spans="1:10" ht="11.4">
      <c r="D102" s="38"/>
      <c r="E102" s="38"/>
      <c r="F102" s="38"/>
      <c r="G102" s="38"/>
      <c r="H102" s="38"/>
      <c r="I102" s="38"/>
      <c r="J102" s="38"/>
    </row>
    <row r="103" spans="1:10" ht="11.4">
      <c r="D103" s="38"/>
      <c r="E103" s="38"/>
      <c r="F103" s="38"/>
      <c r="G103" s="38"/>
      <c r="H103" s="38"/>
      <c r="I103" s="38"/>
      <c r="J103" s="38"/>
    </row>
    <row r="104" spans="1:10" ht="11.4">
      <c r="D104" s="38"/>
      <c r="E104" s="38"/>
      <c r="F104" s="38"/>
      <c r="G104" s="38"/>
      <c r="H104" s="38"/>
      <c r="I104" s="38"/>
      <c r="J104" s="38"/>
    </row>
    <row r="105" spans="1:10" ht="20.100000000000001" customHeight="1">
      <c r="D105" s="38"/>
      <c r="E105" s="38"/>
      <c r="F105" s="38"/>
      <c r="G105" s="38"/>
      <c r="H105" s="38"/>
      <c r="I105" s="38"/>
      <c r="J105" s="38"/>
    </row>
    <row r="106" spans="1:10" ht="20.100000000000001" customHeight="1">
      <c r="D106" s="38"/>
      <c r="E106" s="38"/>
      <c r="F106" s="38"/>
      <c r="G106" s="38"/>
      <c r="H106" s="38"/>
      <c r="I106" s="38"/>
      <c r="J106" s="38"/>
    </row>
    <row r="107" spans="1:10" ht="20.100000000000001" customHeight="1">
      <c r="D107" s="38"/>
      <c r="E107" s="38"/>
      <c r="F107" s="38"/>
      <c r="G107" s="38"/>
      <c r="H107" s="38"/>
      <c r="I107" s="38"/>
      <c r="J107" s="38"/>
    </row>
    <row r="108" spans="1:10" ht="20.100000000000001" customHeight="1">
      <c r="D108" s="38"/>
      <c r="E108" s="38"/>
      <c r="F108" s="38"/>
      <c r="G108" s="38"/>
      <c r="H108" s="38"/>
      <c r="I108" s="38"/>
      <c r="J108" s="38"/>
    </row>
    <row r="109" spans="1:10" ht="20.100000000000001" customHeight="1">
      <c r="D109" s="38"/>
      <c r="E109" s="38"/>
      <c r="F109" s="38"/>
      <c r="G109" s="38"/>
      <c r="H109" s="38"/>
      <c r="I109" s="38"/>
      <c r="J109" s="38"/>
    </row>
  </sheetData>
  <mergeCells count="4">
    <mergeCell ref="D6:F6"/>
    <mergeCell ref="H6:J6"/>
    <mergeCell ref="D56:F56"/>
    <mergeCell ref="H56:J56"/>
  </mergeCells>
  <pageMargins left="0.70866141732283505" right="0.39370078740157499" top="0.98425196850393704" bottom="0.47244094488188998" header="0.511811023622047" footer="0.511811023622047"/>
  <pageSetup paperSize="9" scale="75" fitToHeight="4" orientation="portrait" blackAndWhite="1" r:id="rId1"/>
  <headerFooter alignWithMargins="0"/>
  <rowBreaks count="1" manualBreakCount="1">
    <brk id="50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3135F-8A7F-465A-9528-2BBCA4639879}">
  <dimension ref="A1:J91"/>
  <sheetViews>
    <sheetView topLeftCell="A31" zoomScaleNormal="100" zoomScaleSheetLayoutView="260" workbookViewId="0">
      <selection activeCell="A32" sqref="A32"/>
    </sheetView>
  </sheetViews>
  <sheetFormatPr defaultColWidth="10.5546875" defaultRowHeight="20.100000000000001" customHeight="1"/>
  <cols>
    <col min="1" max="1" width="53.33203125" style="100" customWidth="1"/>
    <col min="2" max="2" width="6.5546875" style="116" customWidth="1"/>
    <col min="3" max="3" width="1.44140625" style="100" customWidth="1"/>
    <col min="4" max="4" width="13.5546875" style="39" customWidth="1"/>
    <col min="5" max="5" width="1" style="39" customWidth="1"/>
    <col min="6" max="6" width="13.5546875" style="39" customWidth="1"/>
    <col min="7" max="7" width="1" style="39" customWidth="1"/>
    <col min="8" max="8" width="13.5546875" style="39" customWidth="1"/>
    <col min="9" max="9" width="1" style="39" customWidth="1"/>
    <col min="10" max="10" width="13.5546875" style="39" customWidth="1"/>
    <col min="11" max="16384" width="10.5546875" style="100"/>
  </cols>
  <sheetData>
    <row r="1" spans="1:10" s="97" customFormat="1" ht="20.100000000000001" customHeight="1">
      <c r="A1" s="93" t="s">
        <v>0</v>
      </c>
      <c r="B1" s="110"/>
      <c r="C1" s="94"/>
      <c r="D1" s="22"/>
      <c r="E1" s="22"/>
      <c r="F1" s="22"/>
      <c r="G1" s="22"/>
      <c r="H1" s="22"/>
      <c r="I1" s="22"/>
      <c r="J1" s="105" t="s">
        <v>101</v>
      </c>
    </row>
    <row r="2" spans="1:10" ht="20.100000000000001" customHeight="1">
      <c r="A2" s="98" t="s">
        <v>102</v>
      </c>
      <c r="B2" s="5"/>
      <c r="C2" s="94"/>
      <c r="D2" s="22"/>
      <c r="E2" s="22"/>
      <c r="F2" s="22"/>
      <c r="G2" s="22"/>
      <c r="H2" s="22"/>
      <c r="I2" s="22"/>
      <c r="J2" s="23"/>
    </row>
    <row r="3" spans="1:10" ht="20.100000000000001" customHeight="1">
      <c r="A3" s="138" t="s">
        <v>171</v>
      </c>
      <c r="B3" s="5"/>
      <c r="C3" s="94"/>
      <c r="D3" s="22"/>
      <c r="E3" s="22"/>
      <c r="F3" s="22"/>
      <c r="G3" s="22"/>
      <c r="H3" s="22"/>
      <c r="I3" s="22"/>
      <c r="J3" s="23"/>
    </row>
    <row r="4" spans="1:10" ht="20.100000000000001" customHeight="1">
      <c r="A4" s="98"/>
      <c r="B4" s="5"/>
      <c r="C4" s="94"/>
      <c r="D4" s="22"/>
      <c r="E4" s="22"/>
      <c r="F4" s="22"/>
      <c r="G4" s="22"/>
      <c r="H4" s="22"/>
      <c r="I4" s="22"/>
      <c r="J4" s="23"/>
    </row>
    <row r="5" spans="1:10" ht="20.100000000000001" customHeight="1">
      <c r="A5" s="139"/>
      <c r="B5" s="5"/>
      <c r="C5" s="102"/>
      <c r="D5" s="26"/>
      <c r="E5" s="26"/>
      <c r="F5" s="26"/>
      <c r="G5" s="26"/>
      <c r="H5" s="26"/>
      <c r="I5" s="26"/>
      <c r="J5" s="27" t="s">
        <v>2</v>
      </c>
    </row>
    <row r="6" spans="1:10" ht="20.100000000000001" customHeight="1">
      <c r="B6" s="113"/>
      <c r="C6" s="113"/>
      <c r="D6" s="188" t="s">
        <v>3</v>
      </c>
      <c r="E6" s="188"/>
      <c r="F6" s="188"/>
      <c r="G6" s="28"/>
      <c r="H6" s="188" t="s">
        <v>4</v>
      </c>
      <c r="I6" s="188"/>
      <c r="J6" s="188"/>
    </row>
    <row r="7" spans="1:10" ht="20.100000000000001" customHeight="1">
      <c r="B7" s="112" t="s">
        <v>8</v>
      </c>
      <c r="C7" s="106"/>
      <c r="D7" s="29">
        <v>2022</v>
      </c>
      <c r="E7" s="30"/>
      <c r="F7" s="29">
        <v>2021</v>
      </c>
      <c r="G7" s="30"/>
      <c r="H7" s="29">
        <v>2022</v>
      </c>
      <c r="I7" s="30"/>
      <c r="J7" s="29">
        <v>2021</v>
      </c>
    </row>
    <row r="8" spans="1:10" ht="20.100000000000001" customHeight="1">
      <c r="B8" s="106"/>
      <c r="C8" s="106"/>
      <c r="D8" s="50"/>
      <c r="E8" s="30"/>
      <c r="F8" s="50"/>
      <c r="G8" s="30"/>
      <c r="H8" s="50"/>
      <c r="I8" s="30"/>
      <c r="J8" s="50"/>
    </row>
    <row r="9" spans="1:10" ht="20.100000000000001" customHeight="1">
      <c r="A9" s="140" t="s">
        <v>104</v>
      </c>
      <c r="B9" s="127"/>
      <c r="D9" s="32"/>
      <c r="E9" s="27"/>
      <c r="F9" s="32"/>
      <c r="G9" s="27"/>
      <c r="H9" s="32"/>
      <c r="I9" s="27"/>
      <c r="J9" s="32"/>
    </row>
    <row r="10" spans="1:10" ht="20.100000000000001" customHeight="1">
      <c r="A10" s="141" t="s">
        <v>105</v>
      </c>
      <c r="B10" s="110" t="s">
        <v>106</v>
      </c>
      <c r="C10" s="55"/>
      <c r="D10" s="55">
        <v>28634066</v>
      </c>
      <c r="E10" s="55"/>
      <c r="F10" s="55">
        <v>25196173</v>
      </c>
      <c r="G10" s="55"/>
      <c r="H10" s="55">
        <v>17650096</v>
      </c>
      <c r="I10" s="55"/>
      <c r="J10" s="55">
        <v>16980384</v>
      </c>
    </row>
    <row r="11" spans="1:10" ht="20.100000000000001" customHeight="1">
      <c r="A11" s="141" t="s">
        <v>107</v>
      </c>
      <c r="B11" s="110" t="s">
        <v>106</v>
      </c>
      <c r="C11" s="55"/>
      <c r="D11" s="55">
        <v>4000407</v>
      </c>
      <c r="E11" s="55"/>
      <c r="F11" s="55">
        <v>4280926</v>
      </c>
      <c r="G11" s="55"/>
      <c r="H11" s="55">
        <v>2039398</v>
      </c>
      <c r="I11" s="55"/>
      <c r="J11" s="55">
        <v>2259923</v>
      </c>
    </row>
    <row r="12" spans="1:10" ht="20.100000000000001" customHeight="1">
      <c r="A12" s="142" t="s">
        <v>108</v>
      </c>
      <c r="B12" s="110"/>
      <c r="C12" s="143"/>
      <c r="D12" s="51">
        <v>32634473</v>
      </c>
      <c r="E12" s="34"/>
      <c r="F12" s="51">
        <v>29477099</v>
      </c>
      <c r="G12" s="34"/>
      <c r="H12" s="51">
        <v>19689494</v>
      </c>
      <c r="I12" s="34"/>
      <c r="J12" s="51">
        <v>19240307</v>
      </c>
    </row>
    <row r="13" spans="1:10" ht="20.100000000000001" customHeight="1">
      <c r="A13" s="144"/>
      <c r="B13" s="127"/>
      <c r="C13" s="143"/>
      <c r="D13" s="55"/>
      <c r="E13" s="34"/>
      <c r="F13" s="55"/>
      <c r="G13" s="34"/>
      <c r="H13" s="55"/>
      <c r="I13" s="34"/>
      <c r="J13" s="55"/>
    </row>
    <row r="14" spans="1:10" ht="20.100000000000001" customHeight="1">
      <c r="A14" s="140" t="s">
        <v>109</v>
      </c>
      <c r="B14" s="127"/>
      <c r="D14" s="55"/>
      <c r="E14" s="55"/>
      <c r="F14" s="55"/>
      <c r="G14" s="55"/>
      <c r="H14" s="55"/>
      <c r="I14" s="55"/>
      <c r="J14" s="55"/>
    </row>
    <row r="15" spans="1:10" ht="20.100000000000001" customHeight="1">
      <c r="A15" s="141" t="s">
        <v>110</v>
      </c>
      <c r="B15" s="127">
        <v>22</v>
      </c>
      <c r="D15" s="55">
        <v>27397272</v>
      </c>
      <c r="E15" s="55"/>
      <c r="F15" s="55">
        <v>23365395</v>
      </c>
      <c r="G15" s="55"/>
      <c r="H15" s="55">
        <v>17519600</v>
      </c>
      <c r="I15" s="55"/>
      <c r="J15" s="55">
        <v>16175697</v>
      </c>
    </row>
    <row r="16" spans="1:10" ht="20.100000000000001" customHeight="1">
      <c r="A16" s="141" t="s">
        <v>111</v>
      </c>
      <c r="B16" s="127">
        <v>22</v>
      </c>
      <c r="D16" s="55">
        <v>3398133</v>
      </c>
      <c r="E16" s="55"/>
      <c r="F16" s="55">
        <v>3188230</v>
      </c>
      <c r="G16" s="55"/>
      <c r="H16" s="55">
        <v>1860541</v>
      </c>
      <c r="I16" s="55"/>
      <c r="J16" s="55">
        <v>1667914</v>
      </c>
    </row>
    <row r="17" spans="1:10" ht="20.100000000000001" customHeight="1">
      <c r="A17" s="140" t="s">
        <v>112</v>
      </c>
      <c r="B17" s="127"/>
      <c r="C17" s="117"/>
      <c r="D17" s="51">
        <v>30795405</v>
      </c>
      <c r="E17" s="55"/>
      <c r="F17" s="51">
        <v>26553625</v>
      </c>
      <c r="G17" s="55"/>
      <c r="H17" s="51">
        <v>19380141</v>
      </c>
      <c r="I17" s="55"/>
      <c r="J17" s="51">
        <v>17843611</v>
      </c>
    </row>
    <row r="18" spans="1:10" ht="20.100000000000001" customHeight="1">
      <c r="A18" s="140"/>
      <c r="B18" s="127"/>
      <c r="C18" s="117"/>
      <c r="D18" s="55"/>
      <c r="E18" s="55"/>
      <c r="F18" s="55"/>
      <c r="G18" s="55"/>
      <c r="H18" s="55"/>
      <c r="I18" s="55"/>
      <c r="J18" s="55"/>
    </row>
    <row r="19" spans="1:10" ht="20.100000000000001" customHeight="1">
      <c r="A19" s="142" t="s">
        <v>113</v>
      </c>
      <c r="B19" s="127"/>
      <c r="D19" s="55">
        <v>1839068</v>
      </c>
      <c r="E19" s="55"/>
      <c r="F19" s="55">
        <v>2923474</v>
      </c>
      <c r="G19" s="55"/>
      <c r="H19" s="55">
        <v>309353</v>
      </c>
      <c r="I19" s="55"/>
      <c r="J19" s="55">
        <v>1396696</v>
      </c>
    </row>
    <row r="20" spans="1:10" ht="20.100000000000001" customHeight="1">
      <c r="A20" s="141" t="s">
        <v>114</v>
      </c>
      <c r="B20" s="127"/>
      <c r="C20" s="55"/>
      <c r="D20" s="55">
        <v>5132</v>
      </c>
      <c r="E20" s="55"/>
      <c r="F20" s="55">
        <v>23097</v>
      </c>
      <c r="G20" s="55"/>
      <c r="H20" s="55">
        <v>13264</v>
      </c>
      <c r="I20" s="55"/>
      <c r="J20" s="55">
        <v>58052</v>
      </c>
    </row>
    <row r="21" spans="1:10" ht="20.100000000000001" customHeight="1">
      <c r="A21" s="141" t="s">
        <v>115</v>
      </c>
      <c r="B21" s="127">
        <v>28</v>
      </c>
      <c r="C21" s="117"/>
      <c r="D21" s="55">
        <v>57084</v>
      </c>
      <c r="E21" s="55"/>
      <c r="F21" s="55">
        <v>74258</v>
      </c>
      <c r="G21" s="55"/>
      <c r="H21" s="55">
        <v>23179</v>
      </c>
      <c r="I21" s="55"/>
      <c r="J21" s="55">
        <v>35200</v>
      </c>
    </row>
    <row r="22" spans="1:10" ht="20.100000000000001" customHeight="1">
      <c r="A22" s="141" t="s">
        <v>298</v>
      </c>
      <c r="B22" s="127">
        <v>28</v>
      </c>
      <c r="C22" s="117"/>
      <c r="D22" s="55">
        <v>0</v>
      </c>
      <c r="E22" s="55"/>
      <c r="F22" s="55">
        <v>153320</v>
      </c>
      <c r="G22" s="55"/>
      <c r="H22" s="55">
        <v>0</v>
      </c>
      <c r="I22" s="55"/>
      <c r="J22" s="55">
        <v>84643</v>
      </c>
    </row>
    <row r="23" spans="1:10" ht="20.100000000000001" customHeight="1">
      <c r="A23" s="141" t="s">
        <v>117</v>
      </c>
      <c r="B23" s="145"/>
      <c r="C23" s="117"/>
      <c r="D23" s="55">
        <v>26747</v>
      </c>
      <c r="E23" s="55"/>
      <c r="F23" s="55">
        <v>139967</v>
      </c>
      <c r="G23" s="55"/>
      <c r="H23" s="55">
        <v>127770</v>
      </c>
      <c r="I23" s="55"/>
      <c r="J23" s="55">
        <v>128047</v>
      </c>
    </row>
    <row r="24" spans="1:10" ht="20.100000000000001" customHeight="1">
      <c r="A24" s="141" t="s">
        <v>118</v>
      </c>
      <c r="B24" s="127">
        <v>28</v>
      </c>
      <c r="C24" s="117"/>
      <c r="D24" s="55">
        <v>0</v>
      </c>
      <c r="E24" s="55"/>
      <c r="F24" s="55">
        <v>85243</v>
      </c>
      <c r="G24" s="55"/>
      <c r="H24" s="55">
        <v>0</v>
      </c>
      <c r="I24" s="55"/>
      <c r="J24" s="55">
        <v>69107</v>
      </c>
    </row>
    <row r="25" spans="1:10" ht="20.100000000000001" customHeight="1">
      <c r="A25" s="135" t="s">
        <v>119</v>
      </c>
      <c r="B25" s="110"/>
      <c r="D25" s="18">
        <v>244643</v>
      </c>
      <c r="E25" s="55"/>
      <c r="F25" s="18">
        <v>372935</v>
      </c>
      <c r="G25" s="55"/>
      <c r="H25" s="18">
        <v>141738</v>
      </c>
      <c r="I25" s="55"/>
      <c r="J25" s="18">
        <v>252641</v>
      </c>
    </row>
    <row r="26" spans="1:10" ht="20.100000000000001" customHeight="1">
      <c r="A26" s="142" t="s">
        <v>120</v>
      </c>
      <c r="B26" s="127"/>
      <c r="D26" s="55">
        <v>2172674</v>
      </c>
      <c r="E26" s="55"/>
      <c r="F26" s="55">
        <v>3772294</v>
      </c>
      <c r="G26" s="55"/>
      <c r="H26" s="55">
        <v>615304</v>
      </c>
      <c r="I26" s="55"/>
      <c r="J26" s="55">
        <v>2024386</v>
      </c>
    </row>
    <row r="27" spans="1:10" ht="20.100000000000001" customHeight="1">
      <c r="A27" s="141" t="s">
        <v>121</v>
      </c>
      <c r="B27" s="127"/>
      <c r="D27" s="55">
        <v>-18888</v>
      </c>
      <c r="E27" s="55"/>
      <c r="F27" s="55">
        <v>-24355</v>
      </c>
      <c r="G27" s="55"/>
      <c r="H27" s="55">
        <v>0</v>
      </c>
      <c r="I27" s="55"/>
      <c r="J27" s="55">
        <v>0</v>
      </c>
    </row>
    <row r="28" spans="1:10" ht="20.100000000000001" customHeight="1">
      <c r="A28" s="141" t="s">
        <v>122</v>
      </c>
      <c r="B28" s="127"/>
      <c r="C28" s="117"/>
      <c r="D28" s="55">
        <v>-1437554</v>
      </c>
      <c r="E28" s="55"/>
      <c r="F28" s="55">
        <v>-1499210</v>
      </c>
      <c r="G28" s="55"/>
      <c r="H28" s="55">
        <v>-604370</v>
      </c>
      <c r="I28" s="55"/>
      <c r="J28" s="55">
        <v>-679106</v>
      </c>
    </row>
    <row r="29" spans="1:10" ht="20.100000000000001" customHeight="1">
      <c r="A29" s="141" t="s">
        <v>123</v>
      </c>
      <c r="B29" s="127">
        <v>28</v>
      </c>
      <c r="C29" s="117"/>
      <c r="D29" s="55">
        <v>-56009</v>
      </c>
      <c r="E29" s="55"/>
      <c r="F29" s="55">
        <v>-16041</v>
      </c>
      <c r="G29" s="55"/>
      <c r="H29" s="55">
        <v>-83232</v>
      </c>
      <c r="I29" s="55"/>
      <c r="J29" s="55">
        <v>-31688</v>
      </c>
    </row>
    <row r="30" spans="1:10" ht="20.100000000000001" customHeight="1">
      <c r="A30" s="141" t="s">
        <v>299</v>
      </c>
      <c r="B30" s="127">
        <v>28</v>
      </c>
      <c r="C30" s="117"/>
      <c r="D30" s="55">
        <v>0</v>
      </c>
      <c r="E30" s="55"/>
      <c r="F30" s="55">
        <v>0</v>
      </c>
      <c r="G30" s="55"/>
      <c r="H30" s="55">
        <v>0</v>
      </c>
      <c r="I30" s="55"/>
      <c r="J30" s="55">
        <v>-107199</v>
      </c>
    </row>
    <row r="31" spans="1:10" ht="20.100000000000001" customHeight="1">
      <c r="A31" s="141" t="s">
        <v>125</v>
      </c>
      <c r="B31" s="127">
        <v>28</v>
      </c>
      <c r="C31" s="117"/>
      <c r="D31" s="73">
        <v>0</v>
      </c>
      <c r="E31" s="55"/>
      <c r="F31" s="55">
        <v>-41631</v>
      </c>
      <c r="G31" s="55"/>
      <c r="H31" s="73">
        <v>0</v>
      </c>
      <c r="I31" s="55"/>
      <c r="J31" s="55">
        <v>0</v>
      </c>
    </row>
    <row r="32" spans="1:10" ht="20.100000000000001" customHeight="1">
      <c r="A32" s="141" t="s">
        <v>306</v>
      </c>
      <c r="B32" s="127">
        <v>28</v>
      </c>
      <c r="C32" s="117"/>
      <c r="D32" s="55">
        <v>-1166</v>
      </c>
      <c r="E32" s="55"/>
      <c r="F32" s="55">
        <v>-1600</v>
      </c>
      <c r="G32" s="55"/>
      <c r="H32" s="55">
        <v>0</v>
      </c>
      <c r="I32" s="55"/>
      <c r="J32" s="55">
        <v>-1600</v>
      </c>
    </row>
    <row r="33" spans="1:10" ht="20.100000000000001" customHeight="1">
      <c r="A33" s="141" t="s">
        <v>127</v>
      </c>
      <c r="B33" s="127">
        <v>28</v>
      </c>
      <c r="C33" s="117"/>
      <c r="D33" s="18">
        <v>-44184</v>
      </c>
      <c r="E33" s="55"/>
      <c r="F33" s="18">
        <v>0</v>
      </c>
      <c r="G33" s="55"/>
      <c r="H33" s="18">
        <v>-60046</v>
      </c>
      <c r="I33" s="55"/>
      <c r="J33" s="18">
        <v>0</v>
      </c>
    </row>
    <row r="34" spans="1:10" ht="20.100000000000001" customHeight="1">
      <c r="A34" s="142" t="s">
        <v>128</v>
      </c>
      <c r="B34" s="127"/>
      <c r="D34" s="51">
        <v>-1557801</v>
      </c>
      <c r="E34" s="3"/>
      <c r="F34" s="51">
        <v>-1582837</v>
      </c>
      <c r="G34" s="3"/>
      <c r="H34" s="51">
        <v>-747648</v>
      </c>
      <c r="I34" s="53"/>
      <c r="J34" s="51">
        <v>-819593</v>
      </c>
    </row>
    <row r="35" spans="1:10" ht="20.100000000000001" customHeight="1">
      <c r="A35" s="142" t="s">
        <v>173</v>
      </c>
      <c r="B35" s="127"/>
      <c r="D35" s="55">
        <v>614873</v>
      </c>
      <c r="E35" s="55"/>
      <c r="F35" s="55">
        <v>2189457</v>
      </c>
      <c r="G35" s="55"/>
      <c r="H35" s="55">
        <v>-132344</v>
      </c>
      <c r="I35" s="53"/>
      <c r="J35" s="55">
        <v>1204793</v>
      </c>
    </row>
    <row r="36" spans="1:10" ht="20.100000000000001" customHeight="1">
      <c r="A36" s="141" t="s">
        <v>130</v>
      </c>
      <c r="B36" s="127"/>
      <c r="D36" s="53"/>
      <c r="E36" s="63"/>
      <c r="F36" s="53"/>
      <c r="G36" s="63"/>
      <c r="H36" s="53"/>
      <c r="I36" s="63"/>
      <c r="J36" s="53"/>
    </row>
    <row r="37" spans="1:10" ht="20.100000000000001" customHeight="1">
      <c r="A37" s="146" t="s">
        <v>131</v>
      </c>
      <c r="B37" s="127">
        <v>28</v>
      </c>
      <c r="D37" s="18">
        <v>-412988</v>
      </c>
      <c r="E37" s="55"/>
      <c r="F37" s="18">
        <v>21880</v>
      </c>
      <c r="G37" s="55"/>
      <c r="H37" s="18">
        <v>0</v>
      </c>
      <c r="I37" s="55"/>
      <c r="J37" s="18">
        <v>0</v>
      </c>
    </row>
    <row r="38" spans="1:10" ht="20.100000000000001" customHeight="1">
      <c r="A38" s="142" t="s">
        <v>174</v>
      </c>
      <c r="B38" s="127"/>
      <c r="D38" s="67">
        <v>201885</v>
      </c>
      <c r="E38" s="55"/>
      <c r="F38" s="67">
        <v>2211337</v>
      </c>
      <c r="G38" s="55"/>
      <c r="H38" s="67">
        <v>-132344</v>
      </c>
      <c r="I38" s="55"/>
      <c r="J38" s="67">
        <v>1204793</v>
      </c>
    </row>
    <row r="39" spans="1:10" ht="20.100000000000001" customHeight="1">
      <c r="A39" s="141" t="s">
        <v>133</v>
      </c>
      <c r="B39" s="127">
        <v>28</v>
      </c>
      <c r="C39" s="117"/>
      <c r="D39" s="18">
        <v>-1312631</v>
      </c>
      <c r="E39" s="55"/>
      <c r="F39" s="18">
        <v>-1264980</v>
      </c>
      <c r="G39" s="55"/>
      <c r="H39" s="18">
        <v>-981147</v>
      </c>
      <c r="I39" s="55"/>
      <c r="J39" s="18">
        <v>-910963</v>
      </c>
    </row>
    <row r="40" spans="1:10" ht="20.100000000000001" customHeight="1">
      <c r="A40" s="142" t="s">
        <v>134</v>
      </c>
      <c r="B40" s="127"/>
      <c r="C40" s="117"/>
      <c r="D40" s="55">
        <v>-1110746</v>
      </c>
      <c r="E40" s="3"/>
      <c r="F40" s="55">
        <v>946357</v>
      </c>
      <c r="G40" s="3"/>
      <c r="H40" s="55">
        <v>-1113491</v>
      </c>
      <c r="I40" s="3"/>
      <c r="J40" s="55">
        <v>293830</v>
      </c>
    </row>
    <row r="41" spans="1:10" ht="20.100000000000001" customHeight="1">
      <c r="A41" s="141" t="s">
        <v>135</v>
      </c>
      <c r="B41" s="127" t="s">
        <v>136</v>
      </c>
      <c r="C41" s="147"/>
      <c r="D41" s="18">
        <v>-391408</v>
      </c>
      <c r="E41" s="55"/>
      <c r="F41" s="18">
        <v>-386121</v>
      </c>
      <c r="G41" s="55"/>
      <c r="H41" s="18">
        <v>-169513</v>
      </c>
      <c r="I41" s="55"/>
      <c r="J41" s="18">
        <v>-180293</v>
      </c>
    </row>
    <row r="42" spans="1:10" ht="20.100000000000001" customHeight="1" thickBot="1">
      <c r="A42" s="142" t="s">
        <v>137</v>
      </c>
      <c r="B42" s="127"/>
      <c r="C42" s="117"/>
      <c r="D42" s="37">
        <v>-1502154</v>
      </c>
      <c r="E42" s="55"/>
      <c r="F42" s="37">
        <v>560236</v>
      </c>
      <c r="G42" s="55"/>
      <c r="H42" s="37">
        <v>-1283004</v>
      </c>
      <c r="I42" s="55"/>
      <c r="J42" s="37">
        <v>113537</v>
      </c>
    </row>
    <row r="43" spans="1:10" ht="20.100000000000001" customHeight="1">
      <c r="A43" s="142"/>
      <c r="B43" s="5"/>
      <c r="C43" s="117"/>
      <c r="D43" s="38"/>
      <c r="E43" s="38"/>
      <c r="F43" s="38"/>
      <c r="G43" s="38"/>
      <c r="H43" s="38"/>
      <c r="I43" s="38"/>
      <c r="J43" s="38"/>
    </row>
    <row r="44" spans="1:10" ht="20.100000000000001" customHeight="1">
      <c r="A44" s="142"/>
      <c r="B44" s="5"/>
      <c r="C44" s="117"/>
      <c r="D44" s="38"/>
      <c r="E44" s="38"/>
      <c r="F44" s="38"/>
      <c r="G44" s="38"/>
      <c r="H44" s="38"/>
      <c r="I44" s="38"/>
      <c r="J44" s="38"/>
    </row>
    <row r="45" spans="1:10" ht="20.100000000000001" customHeight="1">
      <c r="A45" s="141" t="s">
        <v>52</v>
      </c>
      <c r="B45" s="5"/>
      <c r="C45" s="117"/>
      <c r="D45" s="38"/>
      <c r="E45" s="38"/>
      <c r="F45" s="38"/>
      <c r="G45" s="38"/>
      <c r="H45" s="38"/>
      <c r="I45" s="38"/>
      <c r="J45" s="38">
        <v>6</v>
      </c>
    </row>
    <row r="46" spans="1:10" ht="20.100000000000001" customHeight="1">
      <c r="A46" s="93" t="s">
        <v>0</v>
      </c>
      <c r="B46" s="5"/>
      <c r="C46" s="94"/>
      <c r="D46" s="22"/>
      <c r="E46" s="22"/>
      <c r="F46" s="22"/>
      <c r="G46" s="22"/>
      <c r="I46" s="40"/>
      <c r="J46" s="105" t="s">
        <v>101</v>
      </c>
    </row>
    <row r="47" spans="1:10" ht="20.100000000000001" customHeight="1">
      <c r="A47" s="98" t="s">
        <v>138</v>
      </c>
      <c r="B47" s="5"/>
      <c r="C47" s="94"/>
      <c r="D47" s="22"/>
      <c r="E47" s="22"/>
      <c r="F47" s="22"/>
      <c r="G47" s="22"/>
      <c r="H47" s="22"/>
      <c r="I47" s="22"/>
      <c r="J47" s="23"/>
    </row>
    <row r="48" spans="1:10" ht="20.100000000000001" customHeight="1">
      <c r="A48" s="138" t="s">
        <v>171</v>
      </c>
      <c r="B48" s="5"/>
      <c r="C48" s="94"/>
      <c r="D48" s="22"/>
      <c r="E48" s="22"/>
      <c r="F48" s="22"/>
      <c r="G48" s="22"/>
      <c r="H48" s="22"/>
      <c r="I48" s="22"/>
      <c r="J48" s="23"/>
    </row>
    <row r="49" spans="1:10" ht="20.100000000000001" customHeight="1">
      <c r="A49" s="98"/>
      <c r="B49" s="5"/>
      <c r="C49" s="94"/>
      <c r="D49" s="22"/>
      <c r="E49" s="22"/>
      <c r="F49" s="22"/>
      <c r="G49" s="22"/>
      <c r="H49" s="22"/>
      <c r="I49" s="22"/>
      <c r="J49" s="23"/>
    </row>
    <row r="50" spans="1:10" ht="20.100000000000001" customHeight="1">
      <c r="A50" s="139"/>
      <c r="B50" s="5"/>
      <c r="C50" s="102"/>
      <c r="D50" s="26"/>
      <c r="E50" s="26"/>
      <c r="F50" s="26"/>
      <c r="G50" s="26"/>
      <c r="H50" s="26"/>
      <c r="I50" s="26"/>
      <c r="J50" s="27" t="s">
        <v>2</v>
      </c>
    </row>
    <row r="51" spans="1:10" ht="20.100000000000001" customHeight="1">
      <c r="B51" s="5"/>
      <c r="C51" s="104"/>
      <c r="D51" s="188" t="s">
        <v>3</v>
      </c>
      <c r="E51" s="188"/>
      <c r="F51" s="188"/>
      <c r="G51" s="28"/>
      <c r="H51" s="188" t="s">
        <v>4</v>
      </c>
      <c r="I51" s="188"/>
      <c r="J51" s="188"/>
    </row>
    <row r="52" spans="1:10" ht="20.100000000000001" customHeight="1">
      <c r="B52" s="60"/>
      <c r="C52" s="104"/>
      <c r="D52" s="29">
        <v>2022</v>
      </c>
      <c r="E52" s="30"/>
      <c r="F52" s="29">
        <v>2021</v>
      </c>
      <c r="G52" s="30"/>
      <c r="H52" s="29">
        <v>2022</v>
      </c>
      <c r="I52" s="30"/>
      <c r="J52" s="29">
        <v>2021</v>
      </c>
    </row>
    <row r="53" spans="1:10" ht="20.100000000000001" customHeight="1">
      <c r="B53" s="106"/>
      <c r="C53" s="104"/>
      <c r="D53" s="30"/>
      <c r="E53" s="30"/>
      <c r="F53" s="30"/>
      <c r="G53" s="30"/>
      <c r="H53" s="30"/>
      <c r="I53" s="30"/>
      <c r="J53" s="30"/>
    </row>
    <row r="54" spans="1:10" ht="20.100000000000001" customHeight="1">
      <c r="A54" s="142" t="s">
        <v>139</v>
      </c>
      <c r="B54" s="106"/>
      <c r="C54" s="117"/>
      <c r="D54" s="38"/>
      <c r="E54" s="38"/>
      <c r="F54" s="38"/>
      <c r="G54" s="38"/>
      <c r="H54" s="38"/>
      <c r="I54" s="38"/>
      <c r="J54" s="38"/>
    </row>
    <row r="55" spans="1:10" ht="20.100000000000001" customHeight="1">
      <c r="A55" s="142" t="s">
        <v>140</v>
      </c>
      <c r="B55" s="60"/>
      <c r="C55" s="117"/>
      <c r="D55" s="38"/>
      <c r="E55" s="38"/>
      <c r="F55" s="38"/>
      <c r="G55" s="38"/>
      <c r="H55" s="38"/>
      <c r="I55" s="38"/>
      <c r="J55" s="38"/>
    </row>
    <row r="56" spans="1:10" ht="19.95" customHeight="1">
      <c r="A56" s="141" t="s">
        <v>168</v>
      </c>
      <c r="B56" s="60"/>
      <c r="C56" s="117"/>
      <c r="D56" s="55">
        <v>-14877</v>
      </c>
      <c r="E56" s="55"/>
      <c r="F56" s="55">
        <v>1099</v>
      </c>
      <c r="G56" s="55"/>
      <c r="H56" s="55">
        <v>0</v>
      </c>
      <c r="I56" s="55"/>
      <c r="J56" s="55">
        <v>0</v>
      </c>
    </row>
    <row r="57" spans="1:10" ht="20.100000000000001" customHeight="1">
      <c r="A57" s="141" t="s">
        <v>169</v>
      </c>
      <c r="B57" s="60"/>
      <c r="C57" s="117"/>
      <c r="D57" s="55"/>
      <c r="E57" s="55"/>
      <c r="F57" s="55"/>
      <c r="G57" s="55"/>
      <c r="H57" s="55"/>
      <c r="I57" s="55"/>
      <c r="J57" s="55"/>
    </row>
    <row r="58" spans="1:10" ht="20.100000000000001" customHeight="1">
      <c r="A58" s="141" t="s">
        <v>143</v>
      </c>
      <c r="B58" s="5"/>
      <c r="C58" s="117"/>
      <c r="D58" s="55">
        <v>-87043</v>
      </c>
      <c r="E58" s="55"/>
      <c r="F58" s="55">
        <v>45412</v>
      </c>
      <c r="G58" s="55"/>
      <c r="H58" s="55">
        <v>-79917</v>
      </c>
      <c r="I58" s="55"/>
      <c r="J58" s="55">
        <v>38907</v>
      </c>
    </row>
    <row r="59" spans="1:10" ht="20.100000000000001" customHeight="1">
      <c r="A59" s="142" t="s">
        <v>144</v>
      </c>
      <c r="B59" s="5"/>
      <c r="C59" s="117"/>
      <c r="D59" s="55"/>
      <c r="E59" s="55"/>
      <c r="F59" s="55"/>
      <c r="G59" s="55"/>
      <c r="H59" s="55"/>
      <c r="I59" s="55"/>
      <c r="J59" s="55"/>
    </row>
    <row r="60" spans="1:10" ht="20.100000000000001" customHeight="1">
      <c r="A60" s="141" t="s">
        <v>145</v>
      </c>
      <c r="B60" s="5"/>
      <c r="C60" s="117"/>
      <c r="D60" s="55">
        <v>-90516</v>
      </c>
      <c r="E60" s="55"/>
      <c r="F60" s="55">
        <v>373649</v>
      </c>
      <c r="G60" s="55"/>
      <c r="H60" s="55">
        <v>-45307</v>
      </c>
      <c r="I60" s="55"/>
      <c r="J60" s="55">
        <v>28965</v>
      </c>
    </row>
    <row r="61" spans="1:10" ht="20.100000000000001" customHeight="1">
      <c r="A61" s="141" t="s">
        <v>146</v>
      </c>
      <c r="B61" s="5"/>
      <c r="C61" s="117"/>
      <c r="D61" s="55">
        <v>6832</v>
      </c>
      <c r="E61" s="55"/>
      <c r="F61" s="55">
        <v>8238</v>
      </c>
      <c r="G61" s="55"/>
      <c r="H61" s="55">
        <v>0</v>
      </c>
      <c r="I61" s="55"/>
      <c r="J61" s="55">
        <v>0</v>
      </c>
    </row>
    <row r="62" spans="1:10" ht="20.100000000000001" customHeight="1">
      <c r="A62" s="142" t="s">
        <v>147</v>
      </c>
      <c r="B62" s="5"/>
      <c r="C62" s="117"/>
      <c r="D62" s="51">
        <v>-185604</v>
      </c>
      <c r="E62" s="55"/>
      <c r="F62" s="51">
        <v>428398</v>
      </c>
      <c r="G62" s="55"/>
      <c r="H62" s="51">
        <v>-125224</v>
      </c>
      <c r="I62" s="55"/>
      <c r="J62" s="51">
        <v>67872</v>
      </c>
    </row>
    <row r="63" spans="1:10" ht="20.100000000000001" customHeight="1">
      <c r="A63" s="142"/>
      <c r="B63" s="5"/>
      <c r="C63" s="117"/>
      <c r="D63" s="55"/>
      <c r="E63" s="55"/>
      <c r="F63" s="55"/>
      <c r="G63" s="55"/>
      <c r="H63" s="55"/>
      <c r="I63" s="55"/>
      <c r="J63" s="55"/>
    </row>
    <row r="64" spans="1:10" ht="20.100000000000001" customHeight="1" thickBot="1">
      <c r="A64" s="142" t="s">
        <v>148</v>
      </c>
      <c r="B64" s="5"/>
      <c r="C64" s="117"/>
      <c r="D64" s="54">
        <v>-1687758</v>
      </c>
      <c r="E64" s="55"/>
      <c r="F64" s="54">
        <v>988634</v>
      </c>
      <c r="G64" s="55"/>
      <c r="H64" s="54">
        <v>-1408228</v>
      </c>
      <c r="I64" s="55"/>
      <c r="J64" s="54">
        <v>181409</v>
      </c>
    </row>
    <row r="65" spans="1:10" ht="20.100000000000001" customHeight="1">
      <c r="A65" s="142"/>
      <c r="B65" s="5"/>
      <c r="C65" s="117"/>
      <c r="D65" s="55"/>
      <c r="E65" s="55"/>
      <c r="F65" s="55"/>
      <c r="G65" s="55"/>
      <c r="H65" s="55"/>
      <c r="I65" s="55"/>
      <c r="J65" s="55"/>
    </row>
    <row r="66" spans="1:10" ht="20.100000000000001" customHeight="1">
      <c r="A66" s="142" t="s">
        <v>149</v>
      </c>
      <c r="B66" s="5"/>
      <c r="C66" s="117"/>
      <c r="D66" s="55"/>
      <c r="E66" s="55"/>
      <c r="F66" s="55"/>
      <c r="G66" s="55"/>
      <c r="H66" s="55"/>
      <c r="I66" s="55"/>
      <c r="J66" s="55"/>
    </row>
    <row r="67" spans="1:10" ht="20.100000000000001" customHeight="1">
      <c r="A67" s="141" t="s">
        <v>150</v>
      </c>
      <c r="B67" s="5"/>
      <c r="C67" s="117"/>
      <c r="D67" s="73">
        <v>-1603784</v>
      </c>
      <c r="E67" s="55"/>
      <c r="F67" s="55">
        <v>416368</v>
      </c>
      <c r="G67" s="41"/>
      <c r="H67" s="73">
        <v>-1283004</v>
      </c>
      <c r="I67" s="55"/>
      <c r="J67" s="55">
        <v>113537</v>
      </c>
    </row>
    <row r="68" spans="1:10" ht="20.100000000000001" customHeight="1">
      <c r="A68" s="141" t="s">
        <v>151</v>
      </c>
      <c r="B68" s="5"/>
      <c r="C68" s="117"/>
      <c r="D68" s="18">
        <v>101630</v>
      </c>
      <c r="E68" s="3"/>
      <c r="F68" s="18">
        <v>143868</v>
      </c>
      <c r="G68" s="42"/>
      <c r="H68" s="18">
        <v>0</v>
      </c>
      <c r="I68" s="3"/>
      <c r="J68" s="18">
        <v>0</v>
      </c>
    </row>
    <row r="69" spans="1:10" ht="20.100000000000001" customHeight="1" thickBot="1">
      <c r="A69" s="141"/>
      <c r="B69" s="5"/>
      <c r="C69" s="117"/>
      <c r="D69" s="54">
        <v>-1502154</v>
      </c>
      <c r="E69" s="3"/>
      <c r="F69" s="54">
        <v>560236</v>
      </c>
      <c r="G69" s="42"/>
      <c r="H69" s="54">
        <v>-1283004</v>
      </c>
      <c r="I69" s="3"/>
      <c r="J69" s="54">
        <v>113537</v>
      </c>
    </row>
    <row r="70" spans="1:10" ht="20.100000000000001" customHeight="1">
      <c r="A70" s="148"/>
      <c r="B70" s="5"/>
      <c r="C70" s="117"/>
      <c r="D70" s="55"/>
      <c r="E70" s="3"/>
      <c r="F70" s="55"/>
      <c r="G70" s="3"/>
      <c r="H70" s="55"/>
      <c r="I70" s="3"/>
      <c r="J70" s="55"/>
    </row>
    <row r="71" spans="1:10" ht="20.100000000000001" customHeight="1">
      <c r="A71" s="138" t="s">
        <v>152</v>
      </c>
      <c r="B71" s="5"/>
      <c r="C71" s="117"/>
      <c r="D71" s="55"/>
      <c r="E71" s="3"/>
      <c r="F71" s="55"/>
      <c r="G71" s="3"/>
      <c r="H71" s="55"/>
      <c r="I71" s="3"/>
      <c r="J71" s="55"/>
    </row>
    <row r="72" spans="1:10" ht="20.100000000000001" customHeight="1">
      <c r="A72" s="149" t="s">
        <v>153</v>
      </c>
      <c r="B72" s="100"/>
      <c r="D72" s="100"/>
      <c r="E72" s="100"/>
      <c r="F72" s="100"/>
      <c r="G72" s="100"/>
      <c r="H72" s="100"/>
      <c r="I72" s="100"/>
      <c r="J72" s="100"/>
    </row>
    <row r="73" spans="1:10" ht="20.100000000000001" customHeight="1">
      <c r="A73" s="141" t="s">
        <v>150</v>
      </c>
      <c r="B73" s="5"/>
      <c r="C73" s="117"/>
      <c r="D73" s="73">
        <v>-1786953</v>
      </c>
      <c r="E73" s="3"/>
      <c r="F73" s="55">
        <v>734046</v>
      </c>
      <c r="G73" s="3"/>
      <c r="H73" s="73">
        <v>-1408228</v>
      </c>
      <c r="I73" s="3"/>
      <c r="J73" s="55">
        <v>181409</v>
      </c>
    </row>
    <row r="74" spans="1:10" ht="20.100000000000001" customHeight="1">
      <c r="A74" s="141" t="s">
        <v>151</v>
      </c>
      <c r="B74" s="5"/>
      <c r="C74" s="117"/>
      <c r="D74" s="85">
        <v>99195</v>
      </c>
      <c r="E74" s="3"/>
      <c r="F74" s="18">
        <v>254588</v>
      </c>
      <c r="G74" s="3"/>
      <c r="H74" s="18">
        <v>0</v>
      </c>
      <c r="I74" s="3"/>
      <c r="J74" s="18">
        <v>0</v>
      </c>
    </row>
    <row r="75" spans="1:10" ht="20.100000000000001" customHeight="1" thickBot="1">
      <c r="A75" s="148"/>
      <c r="B75" s="5"/>
      <c r="C75" s="117"/>
      <c r="D75" s="54">
        <v>-1687758</v>
      </c>
      <c r="E75" s="3"/>
      <c r="F75" s="54">
        <v>988634</v>
      </c>
      <c r="G75" s="3"/>
      <c r="H75" s="54">
        <v>-1408228</v>
      </c>
      <c r="I75" s="3"/>
      <c r="J75" s="54">
        <v>181409</v>
      </c>
    </row>
    <row r="76" spans="1:10" ht="20.100000000000001" customHeight="1">
      <c r="A76" s="148"/>
      <c r="B76" s="5"/>
      <c r="C76" s="117"/>
      <c r="D76" s="55"/>
      <c r="E76" s="3"/>
      <c r="F76" s="55"/>
      <c r="G76" s="3"/>
      <c r="H76" s="55"/>
      <c r="I76" s="3"/>
      <c r="J76" s="55"/>
    </row>
    <row r="77" spans="1:10" ht="20.100000000000001" customHeight="1">
      <c r="A77" s="142" t="s">
        <v>154</v>
      </c>
      <c r="B77" s="5"/>
      <c r="C77" s="147"/>
      <c r="E77" s="3"/>
      <c r="G77" s="3"/>
      <c r="I77" s="3"/>
      <c r="J77" s="55"/>
    </row>
    <row r="78" spans="1:10" ht="20.100000000000001" customHeight="1" thickBot="1">
      <c r="A78" s="141" t="s">
        <v>155</v>
      </c>
      <c r="B78" s="5"/>
      <c r="D78" s="43">
        <v>-0.30375450603035797</v>
      </c>
      <c r="E78" s="44"/>
      <c r="F78" s="43">
        <v>7.8859532310366035E-2</v>
      </c>
      <c r="G78" s="44"/>
      <c r="H78" s="43">
        <v>-0.24299921335320174</v>
      </c>
      <c r="I78" s="44"/>
      <c r="J78" s="43">
        <v>2.1503753218119617E-2</v>
      </c>
    </row>
    <row r="79" spans="1:10" ht="20.100000000000001" customHeight="1">
      <c r="A79" s="141"/>
      <c r="B79" s="5"/>
      <c r="E79" s="3"/>
      <c r="G79" s="3"/>
      <c r="I79" s="3"/>
      <c r="J79" s="55"/>
    </row>
    <row r="80" spans="1:10" ht="20.100000000000001" customHeight="1" thickBot="1">
      <c r="A80" s="138" t="s">
        <v>156</v>
      </c>
      <c r="D80" s="54">
        <v>5279869</v>
      </c>
      <c r="E80" s="55"/>
      <c r="F80" s="54">
        <v>5279869</v>
      </c>
      <c r="G80" s="55"/>
      <c r="H80" s="54">
        <v>5279868.9440000001</v>
      </c>
      <c r="I80" s="55"/>
      <c r="J80" s="54">
        <v>5279869</v>
      </c>
    </row>
    <row r="81" spans="1:10" ht="20.100000000000001" customHeight="1">
      <c r="A81" s="97"/>
      <c r="B81" s="5"/>
      <c r="C81" s="5"/>
      <c r="D81" s="45"/>
      <c r="E81" s="45"/>
      <c r="F81" s="45"/>
      <c r="G81" s="45"/>
      <c r="H81" s="45"/>
      <c r="I81" s="45"/>
      <c r="J81" s="45"/>
    </row>
    <row r="82" spans="1:10" ht="20.100000000000001" customHeight="1">
      <c r="A82" s="97"/>
      <c r="B82" s="5"/>
      <c r="C82" s="5"/>
      <c r="D82" s="61"/>
      <c r="E82" s="45"/>
      <c r="F82" s="45"/>
      <c r="G82" s="45"/>
      <c r="H82" s="45"/>
      <c r="I82" s="45"/>
      <c r="J82" s="45"/>
    </row>
    <row r="83" spans="1:10" ht="20.100000000000001" customHeight="1">
      <c r="A83" s="97"/>
      <c r="B83" s="5"/>
      <c r="C83" s="5"/>
      <c r="D83" s="61"/>
      <c r="E83" s="45"/>
      <c r="F83" s="45"/>
      <c r="G83" s="45"/>
      <c r="H83" s="45"/>
      <c r="I83" s="45"/>
      <c r="J83" s="45"/>
    </row>
    <row r="84" spans="1:10" ht="20.100000000000001" customHeight="1">
      <c r="A84" s="97"/>
      <c r="B84" s="5"/>
      <c r="C84" s="5"/>
      <c r="D84" s="61"/>
      <c r="E84" s="45"/>
      <c r="F84" s="45"/>
      <c r="G84" s="45"/>
      <c r="H84" s="45"/>
      <c r="I84" s="45"/>
      <c r="J84" s="45"/>
    </row>
    <row r="85" spans="1:10" ht="20.100000000000001" customHeight="1">
      <c r="A85" s="97"/>
      <c r="B85" s="5"/>
      <c r="C85" s="5"/>
      <c r="D85" s="61"/>
      <c r="E85" s="45"/>
      <c r="F85" s="45"/>
      <c r="G85" s="45"/>
      <c r="H85" s="45"/>
      <c r="I85" s="45"/>
      <c r="J85" s="45"/>
    </row>
    <row r="86" spans="1:10" ht="20.100000000000001" customHeight="1">
      <c r="A86" s="97"/>
      <c r="B86" s="5"/>
      <c r="C86" s="117"/>
      <c r="D86" s="38"/>
      <c r="F86" s="38"/>
      <c r="G86" s="38"/>
      <c r="H86" s="38"/>
      <c r="I86" s="38"/>
      <c r="J86" s="38"/>
    </row>
    <row r="87" spans="1:10" ht="20.100000000000001" customHeight="1">
      <c r="A87" s="97"/>
      <c r="B87" s="5"/>
      <c r="C87" s="117"/>
      <c r="D87" s="38"/>
      <c r="F87" s="38"/>
      <c r="G87" s="38"/>
      <c r="H87" s="38"/>
      <c r="I87" s="38"/>
      <c r="J87" s="38"/>
    </row>
    <row r="88" spans="1:10" ht="20.100000000000001" customHeight="1">
      <c r="A88" s="97"/>
      <c r="B88" s="5"/>
      <c r="C88" s="117"/>
      <c r="D88" s="38"/>
      <c r="F88" s="38"/>
      <c r="G88" s="38"/>
      <c r="H88" s="38"/>
      <c r="I88" s="38"/>
      <c r="J88" s="38"/>
    </row>
    <row r="89" spans="1:10" ht="20.100000000000001" customHeight="1">
      <c r="A89" s="97"/>
      <c r="B89" s="5"/>
      <c r="C89" s="117"/>
      <c r="D89" s="38"/>
      <c r="F89" s="38"/>
      <c r="G89" s="38"/>
      <c r="H89" s="38"/>
      <c r="I89" s="38"/>
      <c r="J89" s="38"/>
    </row>
    <row r="90" spans="1:10" ht="20.100000000000001" customHeight="1">
      <c r="A90" s="97"/>
      <c r="B90" s="5"/>
      <c r="C90" s="117"/>
      <c r="D90" s="38"/>
      <c r="F90" s="38"/>
      <c r="G90" s="38"/>
      <c r="H90" s="38"/>
      <c r="I90" s="38"/>
      <c r="J90" s="38"/>
    </row>
    <row r="91" spans="1:10" ht="19.350000000000001" customHeight="1">
      <c r="A91" s="97" t="s">
        <v>52</v>
      </c>
      <c r="B91" s="5"/>
      <c r="C91" s="117"/>
      <c r="D91" s="38"/>
      <c r="F91" s="38"/>
      <c r="G91" s="38"/>
      <c r="H91" s="38"/>
      <c r="I91" s="38"/>
      <c r="J91" s="38">
        <v>7</v>
      </c>
    </row>
  </sheetData>
  <mergeCells count="4">
    <mergeCell ref="D6:F6"/>
    <mergeCell ref="H6:J6"/>
    <mergeCell ref="D51:F51"/>
    <mergeCell ref="H51:J51"/>
  </mergeCells>
  <pageMargins left="0.70866141732283505" right="0.39370078740157499" top="0.98425196850393704" bottom="0.47244094488188998" header="0.511811023622047" footer="0.511811023622047"/>
  <pageSetup paperSize="9" scale="80" fitToHeight="4" orientation="portrait" blackAndWhite="1" r:id="rId1"/>
  <headerFooter alignWithMargins="0"/>
  <rowBreaks count="1" manualBreakCount="1">
    <brk id="45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8"/>
  <sheetViews>
    <sheetView zoomScaleNormal="100" zoomScaleSheetLayoutView="220" workbookViewId="0">
      <selection activeCell="A6" sqref="A6"/>
    </sheetView>
  </sheetViews>
  <sheetFormatPr defaultColWidth="9.44140625" defaultRowHeight="18.600000000000001" customHeight="1"/>
  <cols>
    <col min="1" max="1" width="41" style="152" customWidth="1"/>
    <col min="2" max="2" width="2.33203125" style="155" customWidth="1"/>
    <col min="3" max="3" width="3.33203125" style="152" customWidth="1"/>
    <col min="4" max="4" width="10.44140625" style="152" customWidth="1"/>
    <col min="5" max="5" width="1" style="152" customWidth="1"/>
    <col min="6" max="6" width="10" style="152" customWidth="1"/>
    <col min="7" max="7" width="1" style="152" customWidth="1"/>
    <col min="8" max="8" width="16.44140625" style="152" customWidth="1"/>
    <col min="9" max="9" width="1" style="152" customWidth="1"/>
    <col min="10" max="10" width="10.44140625" style="152" customWidth="1"/>
    <col min="11" max="11" width="1" style="152" customWidth="1"/>
    <col min="12" max="12" width="12.6640625" style="152" customWidth="1"/>
    <col min="13" max="13" width="1" style="152" customWidth="1"/>
    <col min="14" max="14" width="16.5546875" style="152" customWidth="1"/>
    <col min="15" max="15" width="1" style="152" customWidth="1"/>
    <col min="16" max="16" width="15.44140625" style="152" customWidth="1"/>
    <col min="17" max="17" width="1" style="152" customWidth="1"/>
    <col min="18" max="18" width="17.5546875" style="152" customWidth="1"/>
    <col min="19" max="19" width="1" style="152" customWidth="1"/>
    <col min="20" max="20" width="13.33203125" style="152" bestFit="1" customWidth="1"/>
    <col min="21" max="21" width="1" style="152" customWidth="1"/>
    <col min="22" max="22" width="13.6640625" style="152" customWidth="1"/>
    <col min="23" max="23" width="1" style="152" customWidth="1"/>
    <col min="24" max="24" width="10.44140625" style="152" customWidth="1"/>
    <col min="25" max="25" width="1" style="152" customWidth="1"/>
    <col min="26" max="26" width="11.33203125" style="152" customWidth="1"/>
    <col min="27" max="16384" width="9.44140625" style="152"/>
  </cols>
  <sheetData>
    <row r="1" spans="1:26" ht="18.600000000000001" customHeight="1">
      <c r="A1" s="93" t="s">
        <v>0</v>
      </c>
      <c r="B1" s="150"/>
      <c r="C1" s="151"/>
      <c r="I1" s="153"/>
      <c r="P1" s="191"/>
      <c r="Q1" s="191"/>
      <c r="R1" s="191"/>
      <c r="S1" s="191"/>
      <c r="T1" s="153"/>
      <c r="X1" s="190" t="s">
        <v>101</v>
      </c>
      <c r="Y1" s="190"/>
      <c r="Z1" s="190"/>
    </row>
    <row r="2" spans="1:26" ht="18.600000000000001" customHeight="1">
      <c r="A2" s="154" t="s">
        <v>175</v>
      </c>
    </row>
    <row r="3" spans="1:26" ht="18.600000000000001" customHeight="1">
      <c r="A3" s="138" t="s">
        <v>171</v>
      </c>
    </row>
    <row r="4" spans="1:26" ht="18.600000000000001" customHeight="1">
      <c r="A4" s="156"/>
    </row>
    <row r="5" spans="1:26" ht="18.600000000000001" customHeight="1">
      <c r="A5" s="156"/>
      <c r="Z5" s="157" t="s">
        <v>2</v>
      </c>
    </row>
    <row r="6" spans="1:26" ht="18.600000000000001" customHeight="1">
      <c r="A6" s="156"/>
      <c r="D6" s="192" t="s">
        <v>176</v>
      </c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Z6" s="157"/>
    </row>
    <row r="7" spans="1:26" ht="18.600000000000001" customHeight="1">
      <c r="A7" s="156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93" t="s">
        <v>177</v>
      </c>
      <c r="O7" s="193"/>
      <c r="P7" s="193"/>
      <c r="Q7" s="193"/>
      <c r="R7" s="193"/>
      <c r="S7" s="193"/>
      <c r="T7" s="193"/>
      <c r="U7" s="158"/>
      <c r="V7" s="158"/>
      <c r="W7" s="159"/>
      <c r="X7" s="159"/>
      <c r="Y7" s="159"/>
      <c r="Z7" s="160"/>
    </row>
    <row r="8" spans="1:26" ht="18.600000000000001" customHeight="1">
      <c r="B8" s="161"/>
      <c r="C8" s="162"/>
      <c r="D8" s="162"/>
      <c r="E8" s="162"/>
      <c r="F8" s="162"/>
      <c r="G8" s="162"/>
      <c r="H8" s="161" t="s">
        <v>178</v>
      </c>
      <c r="J8" s="162"/>
      <c r="K8" s="162"/>
      <c r="L8" s="162"/>
      <c r="M8" s="162"/>
      <c r="N8" s="161"/>
      <c r="O8" s="162"/>
      <c r="P8" s="161" t="s">
        <v>179</v>
      </c>
      <c r="Q8" s="162"/>
      <c r="R8" s="161" t="s">
        <v>180</v>
      </c>
      <c r="S8" s="162"/>
      <c r="U8" s="162"/>
      <c r="V8" s="161" t="s">
        <v>181</v>
      </c>
      <c r="W8" s="162"/>
      <c r="X8" s="162"/>
      <c r="Y8" s="162"/>
    </row>
    <row r="9" spans="1:26" ht="18.600000000000001" customHeight="1">
      <c r="B9" s="161"/>
      <c r="C9" s="162"/>
      <c r="D9" s="161" t="s">
        <v>182</v>
      </c>
      <c r="E9" s="161"/>
      <c r="F9" s="161"/>
      <c r="G9" s="161"/>
      <c r="H9" s="161" t="s">
        <v>183</v>
      </c>
      <c r="I9" s="161"/>
      <c r="J9" s="189" t="s">
        <v>184</v>
      </c>
      <c r="K9" s="189"/>
      <c r="L9" s="189"/>
      <c r="M9" s="161"/>
      <c r="N9" s="161" t="s">
        <v>185</v>
      </c>
      <c r="O9" s="161"/>
      <c r="P9" s="161" t="s">
        <v>186</v>
      </c>
      <c r="Q9" s="161"/>
      <c r="R9" s="161" t="s">
        <v>187</v>
      </c>
      <c r="S9" s="161"/>
      <c r="T9" s="161"/>
      <c r="U9" s="161"/>
      <c r="V9" s="161" t="s">
        <v>188</v>
      </c>
      <c r="W9" s="161"/>
      <c r="X9" s="161" t="s">
        <v>189</v>
      </c>
      <c r="Y9" s="161"/>
      <c r="Z9" s="162"/>
    </row>
    <row r="10" spans="1:26" s="155" customFormat="1" ht="18.600000000000001" customHeight="1">
      <c r="B10" s="161"/>
      <c r="C10" s="161"/>
      <c r="D10" s="161" t="s">
        <v>190</v>
      </c>
      <c r="E10" s="161"/>
      <c r="F10" s="161" t="s">
        <v>191</v>
      </c>
      <c r="G10" s="161"/>
      <c r="H10" s="161" t="s">
        <v>192</v>
      </c>
      <c r="I10" s="161"/>
      <c r="J10" s="163" t="s">
        <v>193</v>
      </c>
      <c r="K10" s="163"/>
      <c r="L10" s="163"/>
      <c r="M10" s="161"/>
      <c r="N10" s="161" t="s">
        <v>194</v>
      </c>
      <c r="O10" s="161"/>
      <c r="P10" s="161" t="s">
        <v>195</v>
      </c>
      <c r="Q10" s="161"/>
      <c r="R10" s="161" t="s">
        <v>196</v>
      </c>
      <c r="S10" s="161"/>
      <c r="T10" s="161"/>
      <c r="U10" s="161"/>
      <c r="V10" s="161" t="s">
        <v>197</v>
      </c>
      <c r="W10" s="161"/>
      <c r="X10" s="161" t="s">
        <v>198</v>
      </c>
      <c r="Y10" s="161"/>
      <c r="Z10" s="164"/>
    </row>
    <row r="11" spans="1:26" s="155" customFormat="1" ht="18.600000000000001" customHeight="1">
      <c r="B11" s="161"/>
      <c r="C11" s="161"/>
      <c r="D11" s="165" t="s">
        <v>199</v>
      </c>
      <c r="E11" s="161"/>
      <c r="F11" s="165" t="s">
        <v>200</v>
      </c>
      <c r="G11" s="161"/>
      <c r="H11" s="165" t="s">
        <v>201</v>
      </c>
      <c r="I11" s="161"/>
      <c r="J11" s="166" t="s">
        <v>202</v>
      </c>
      <c r="K11" s="163"/>
      <c r="L11" s="166" t="s">
        <v>203</v>
      </c>
      <c r="M11" s="161"/>
      <c r="N11" s="165" t="s">
        <v>204</v>
      </c>
      <c r="O11" s="161"/>
      <c r="P11" s="165" t="s">
        <v>205</v>
      </c>
      <c r="Q11" s="161"/>
      <c r="R11" s="165" t="s">
        <v>206</v>
      </c>
      <c r="S11" s="161"/>
      <c r="T11" s="165" t="s">
        <v>207</v>
      </c>
      <c r="U11" s="161"/>
      <c r="V11" s="165" t="s">
        <v>208</v>
      </c>
      <c r="W11" s="161"/>
      <c r="X11" s="165" t="s">
        <v>209</v>
      </c>
      <c r="Y11" s="161"/>
      <c r="Z11" s="165" t="s">
        <v>207</v>
      </c>
    </row>
    <row r="12" spans="1:26" ht="18.600000000000001" customHeight="1">
      <c r="A12" s="167" t="s">
        <v>3</v>
      </c>
      <c r="B12" s="161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18.600000000000001" customHeight="1">
      <c r="A13" s="148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8.600000000000001" customHeight="1">
      <c r="A14" s="162" t="s">
        <v>210</v>
      </c>
      <c r="D14" s="168">
        <v>5279869</v>
      </c>
      <c r="E14" s="169"/>
      <c r="F14" s="168">
        <v>8547757</v>
      </c>
      <c r="G14" s="169"/>
      <c r="H14" s="168">
        <v>311093</v>
      </c>
      <c r="I14" s="169"/>
      <c r="J14" s="168">
        <v>529293</v>
      </c>
      <c r="K14" s="169"/>
      <c r="L14" s="168">
        <v>-597163</v>
      </c>
      <c r="M14" s="169"/>
      <c r="N14" s="168">
        <v>33303</v>
      </c>
      <c r="O14" s="169"/>
      <c r="P14" s="168">
        <v>-1062099</v>
      </c>
      <c r="Q14" s="168"/>
      <c r="R14" s="168">
        <v>-19560</v>
      </c>
      <c r="S14" s="169"/>
      <c r="T14" s="169">
        <v>-1048356</v>
      </c>
      <c r="U14" s="169"/>
      <c r="V14" s="169">
        <v>13022493</v>
      </c>
      <c r="W14" s="169"/>
      <c r="X14" s="168">
        <v>2421147</v>
      </c>
      <c r="Y14" s="170"/>
      <c r="Z14" s="169">
        <v>15443640</v>
      </c>
    </row>
    <row r="15" spans="1:26" ht="18.600000000000001" customHeight="1">
      <c r="A15" s="152" t="s">
        <v>211</v>
      </c>
      <c r="D15" s="169">
        <v>0</v>
      </c>
      <c r="E15" s="169"/>
      <c r="F15" s="169">
        <v>0</v>
      </c>
      <c r="G15" s="169"/>
      <c r="H15" s="169">
        <v>0</v>
      </c>
      <c r="I15" s="169"/>
      <c r="J15" s="169">
        <v>0</v>
      </c>
      <c r="K15" s="169"/>
      <c r="L15" s="169">
        <v>0</v>
      </c>
      <c r="M15" s="169"/>
      <c r="N15" s="169">
        <v>0</v>
      </c>
      <c r="O15" s="169"/>
      <c r="P15" s="169">
        <v>0</v>
      </c>
      <c r="Q15" s="169"/>
      <c r="R15" s="169">
        <v>0</v>
      </c>
      <c r="S15" s="169"/>
      <c r="T15" s="169">
        <v>0</v>
      </c>
      <c r="U15" s="169"/>
      <c r="V15" s="169">
        <v>0</v>
      </c>
      <c r="W15" s="169"/>
      <c r="X15" s="171">
        <v>-29424</v>
      </c>
      <c r="Y15" s="169"/>
      <c r="Z15" s="169">
        <v>-29424</v>
      </c>
    </row>
    <row r="16" spans="1:26" ht="18.600000000000001" customHeight="1">
      <c r="A16" s="162" t="s">
        <v>212</v>
      </c>
      <c r="D16" s="172">
        <v>0</v>
      </c>
      <c r="E16" s="169"/>
      <c r="F16" s="172">
        <v>0</v>
      </c>
      <c r="G16" s="169"/>
      <c r="H16" s="172">
        <v>0</v>
      </c>
      <c r="I16" s="169"/>
      <c r="J16" s="172">
        <v>0</v>
      </c>
      <c r="K16" s="169"/>
      <c r="L16" s="172">
        <v>0</v>
      </c>
      <c r="M16" s="169"/>
      <c r="N16" s="172">
        <v>0</v>
      </c>
      <c r="O16" s="169"/>
      <c r="P16" s="172">
        <v>0</v>
      </c>
      <c r="Q16" s="168"/>
      <c r="R16" s="172">
        <v>0</v>
      </c>
      <c r="S16" s="169"/>
      <c r="T16" s="172">
        <v>0</v>
      </c>
      <c r="U16" s="169"/>
      <c r="V16" s="172">
        <v>0</v>
      </c>
      <c r="W16" s="169"/>
      <c r="X16" s="172">
        <v>-29424</v>
      </c>
      <c r="Y16" s="170"/>
      <c r="Z16" s="172">
        <v>-29424</v>
      </c>
    </row>
    <row r="17" spans="1:26" ht="18.600000000000001" customHeight="1">
      <c r="A17" s="152" t="s">
        <v>213</v>
      </c>
      <c r="D17" s="169">
        <v>0</v>
      </c>
      <c r="E17" s="169"/>
      <c r="F17" s="169">
        <v>0</v>
      </c>
      <c r="G17" s="169"/>
      <c r="H17" s="169">
        <v>0</v>
      </c>
      <c r="I17" s="169"/>
      <c r="J17" s="169">
        <v>0</v>
      </c>
      <c r="K17" s="169"/>
      <c r="L17" s="169">
        <v>416368</v>
      </c>
      <c r="M17" s="169"/>
      <c r="N17" s="169">
        <v>0</v>
      </c>
      <c r="O17" s="169"/>
      <c r="P17" s="169">
        <v>0</v>
      </c>
      <c r="Q17" s="169"/>
      <c r="R17" s="169">
        <v>0</v>
      </c>
      <c r="S17" s="169"/>
      <c r="T17" s="169">
        <v>0</v>
      </c>
      <c r="U17" s="169"/>
      <c r="V17" s="169">
        <v>416368</v>
      </c>
      <c r="W17" s="169"/>
      <c r="X17" s="169">
        <v>143868</v>
      </c>
      <c r="Y17" s="169"/>
      <c r="Z17" s="169">
        <v>560236</v>
      </c>
    </row>
    <row r="18" spans="1:26" ht="18.600000000000001" customHeight="1">
      <c r="A18" s="152" t="s">
        <v>214</v>
      </c>
      <c r="D18" s="169">
        <v>0</v>
      </c>
      <c r="E18" s="169"/>
      <c r="F18" s="169">
        <v>0</v>
      </c>
      <c r="G18" s="169"/>
      <c r="H18" s="169">
        <v>0</v>
      </c>
      <c r="I18" s="169"/>
      <c r="J18" s="169">
        <v>0</v>
      </c>
      <c r="K18" s="169"/>
      <c r="L18" s="169">
        <v>482</v>
      </c>
      <c r="M18" s="169"/>
      <c r="N18" s="169">
        <v>45412</v>
      </c>
      <c r="O18" s="169"/>
      <c r="P18" s="169">
        <v>263546</v>
      </c>
      <c r="Q18" s="169"/>
      <c r="R18" s="169">
        <v>8238</v>
      </c>
      <c r="S18" s="169"/>
      <c r="T18" s="169">
        <v>317196</v>
      </c>
      <c r="U18" s="169"/>
      <c r="V18" s="169">
        <v>317678</v>
      </c>
      <c r="W18" s="169"/>
      <c r="X18" s="171">
        <v>110720</v>
      </c>
      <c r="Y18" s="169"/>
      <c r="Z18" s="169">
        <v>428398</v>
      </c>
    </row>
    <row r="19" spans="1:26" ht="18.600000000000001" customHeight="1">
      <c r="A19" s="162" t="s">
        <v>215</v>
      </c>
      <c r="D19" s="172">
        <v>0</v>
      </c>
      <c r="E19" s="169"/>
      <c r="F19" s="172">
        <v>0</v>
      </c>
      <c r="G19" s="169"/>
      <c r="H19" s="172">
        <v>0</v>
      </c>
      <c r="I19" s="169"/>
      <c r="J19" s="172">
        <v>0</v>
      </c>
      <c r="K19" s="169"/>
      <c r="L19" s="172">
        <v>416850</v>
      </c>
      <c r="M19" s="169"/>
      <c r="N19" s="172">
        <v>45412</v>
      </c>
      <c r="O19" s="169"/>
      <c r="P19" s="172">
        <v>263546</v>
      </c>
      <c r="Q19" s="168"/>
      <c r="R19" s="172">
        <v>8238</v>
      </c>
      <c r="S19" s="169"/>
      <c r="T19" s="172">
        <v>317196</v>
      </c>
      <c r="U19" s="169"/>
      <c r="V19" s="172">
        <v>734046</v>
      </c>
      <c r="W19" s="169"/>
      <c r="X19" s="172">
        <v>254588</v>
      </c>
      <c r="Y19" s="170"/>
      <c r="Z19" s="172">
        <v>988634</v>
      </c>
    </row>
    <row r="20" spans="1:26" ht="18.600000000000001" customHeight="1" thickBot="1">
      <c r="A20" s="138" t="s">
        <v>216</v>
      </c>
      <c r="D20" s="173">
        <v>5279869</v>
      </c>
      <c r="E20" s="170"/>
      <c r="F20" s="173">
        <v>8547757</v>
      </c>
      <c r="G20" s="170"/>
      <c r="H20" s="173">
        <v>311093</v>
      </c>
      <c r="I20" s="169"/>
      <c r="J20" s="173">
        <v>529293</v>
      </c>
      <c r="K20" s="169"/>
      <c r="L20" s="173">
        <v>-180313</v>
      </c>
      <c r="M20" s="170"/>
      <c r="N20" s="173">
        <v>78715</v>
      </c>
      <c r="O20" s="169"/>
      <c r="P20" s="173">
        <v>-798553</v>
      </c>
      <c r="Q20" s="169"/>
      <c r="R20" s="173">
        <v>-11322</v>
      </c>
      <c r="S20" s="170"/>
      <c r="T20" s="173">
        <v>-731160</v>
      </c>
      <c r="U20" s="170"/>
      <c r="V20" s="173">
        <v>13756539</v>
      </c>
      <c r="W20" s="170"/>
      <c r="X20" s="173">
        <v>2646311</v>
      </c>
      <c r="Y20" s="170"/>
      <c r="Z20" s="173">
        <v>16402850</v>
      </c>
    </row>
    <row r="21" spans="1:26" ht="18.600000000000001" customHeight="1">
      <c r="A21" s="138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70"/>
    </row>
    <row r="22" spans="1:26" ht="18.600000000000001" customHeight="1">
      <c r="A22" s="138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</row>
    <row r="23" spans="1:26" ht="18.600000000000001" customHeight="1">
      <c r="A23" s="138" t="s">
        <v>217</v>
      </c>
      <c r="D23" s="169">
        <v>5279869</v>
      </c>
      <c r="E23" s="169"/>
      <c r="F23" s="169">
        <v>8547757</v>
      </c>
      <c r="G23" s="169"/>
      <c r="H23" s="169">
        <v>311093</v>
      </c>
      <c r="I23" s="169"/>
      <c r="J23" s="169">
        <v>529293</v>
      </c>
      <c r="K23" s="169"/>
      <c r="L23" s="169">
        <v>-670393</v>
      </c>
      <c r="M23" s="169"/>
      <c r="N23" s="169">
        <v>111703</v>
      </c>
      <c r="O23" s="169"/>
      <c r="P23" s="169">
        <v>-708601</v>
      </c>
      <c r="Q23" s="169"/>
      <c r="R23" s="169">
        <v>-5844</v>
      </c>
      <c r="S23" s="169"/>
      <c r="T23" s="169">
        <v>-602742</v>
      </c>
      <c r="U23" s="169"/>
      <c r="V23" s="169">
        <v>13394877</v>
      </c>
      <c r="W23" s="169"/>
      <c r="X23" s="169">
        <v>2828093</v>
      </c>
      <c r="Y23" s="170"/>
      <c r="Z23" s="169">
        <v>16222970</v>
      </c>
    </row>
    <row r="24" spans="1:26" ht="18.600000000000001" customHeight="1">
      <c r="A24" s="152" t="s">
        <v>137</v>
      </c>
      <c r="D24" s="169">
        <v>0</v>
      </c>
      <c r="E24" s="169"/>
      <c r="F24" s="169">
        <v>0</v>
      </c>
      <c r="G24" s="169"/>
      <c r="H24" s="169">
        <v>0</v>
      </c>
      <c r="I24" s="169"/>
      <c r="J24" s="169">
        <v>0</v>
      </c>
      <c r="K24" s="169"/>
      <c r="L24" s="169">
        <v>-1603784</v>
      </c>
      <c r="M24" s="169"/>
      <c r="N24" s="169">
        <v>0</v>
      </c>
      <c r="O24" s="169"/>
      <c r="P24" s="169">
        <v>0</v>
      </c>
      <c r="Q24" s="169"/>
      <c r="R24" s="169">
        <v>0</v>
      </c>
      <c r="S24" s="169"/>
      <c r="T24" s="169">
        <v>0</v>
      </c>
      <c r="U24" s="169"/>
      <c r="V24" s="169">
        <v>-1603784</v>
      </c>
      <c r="W24" s="169"/>
      <c r="X24" s="169">
        <v>101630</v>
      </c>
      <c r="Y24" s="169"/>
      <c r="Z24" s="169">
        <v>-1502154</v>
      </c>
    </row>
    <row r="25" spans="1:26" ht="18.600000000000001" customHeight="1">
      <c r="A25" s="152" t="s">
        <v>214</v>
      </c>
      <c r="D25" s="169">
        <v>0</v>
      </c>
      <c r="E25" s="169"/>
      <c r="F25" s="169">
        <v>0</v>
      </c>
      <c r="G25" s="169"/>
      <c r="H25" s="169">
        <v>0</v>
      </c>
      <c r="I25" s="169"/>
      <c r="J25" s="169">
        <v>0</v>
      </c>
      <c r="K25" s="169"/>
      <c r="L25" s="169">
        <v>-6939</v>
      </c>
      <c r="M25" s="169"/>
      <c r="N25" s="169">
        <v>-87043</v>
      </c>
      <c r="O25" s="169"/>
      <c r="P25" s="169">
        <v>-96019</v>
      </c>
      <c r="Q25" s="169"/>
      <c r="R25" s="169">
        <v>6832</v>
      </c>
      <c r="S25" s="169"/>
      <c r="T25" s="169">
        <v>-176230</v>
      </c>
      <c r="U25" s="169"/>
      <c r="V25" s="169">
        <v>-183169</v>
      </c>
      <c r="W25" s="169"/>
      <c r="X25" s="169">
        <v>-2435</v>
      </c>
      <c r="Y25" s="169"/>
      <c r="Z25" s="169">
        <v>-185604</v>
      </c>
    </row>
    <row r="26" spans="1:26" ht="18.600000000000001" customHeight="1">
      <c r="A26" s="162" t="s">
        <v>215</v>
      </c>
      <c r="D26" s="172">
        <v>0</v>
      </c>
      <c r="E26" s="169"/>
      <c r="F26" s="172">
        <v>0</v>
      </c>
      <c r="G26" s="169"/>
      <c r="H26" s="172">
        <v>0</v>
      </c>
      <c r="I26" s="169"/>
      <c r="J26" s="172">
        <v>0</v>
      </c>
      <c r="K26" s="169"/>
      <c r="L26" s="172">
        <v>-1610723</v>
      </c>
      <c r="M26" s="169"/>
      <c r="N26" s="172">
        <v>-87043</v>
      </c>
      <c r="O26" s="169"/>
      <c r="P26" s="172">
        <v>-96019</v>
      </c>
      <c r="Q26" s="169"/>
      <c r="R26" s="172">
        <v>6832</v>
      </c>
      <c r="S26" s="169"/>
      <c r="T26" s="172">
        <v>-176230</v>
      </c>
      <c r="U26" s="169"/>
      <c r="V26" s="172">
        <v>-1786953</v>
      </c>
      <c r="W26" s="169"/>
      <c r="X26" s="172">
        <v>99195</v>
      </c>
      <c r="Y26" s="169"/>
      <c r="Z26" s="172">
        <v>-1687758</v>
      </c>
    </row>
    <row r="27" spans="1:26" ht="18.600000000000001" customHeight="1" thickBot="1">
      <c r="A27" s="138" t="s">
        <v>218</v>
      </c>
      <c r="D27" s="173">
        <v>5279869</v>
      </c>
      <c r="E27" s="170"/>
      <c r="F27" s="173">
        <v>8547757</v>
      </c>
      <c r="G27" s="170"/>
      <c r="H27" s="173">
        <v>311093</v>
      </c>
      <c r="I27" s="169"/>
      <c r="J27" s="173">
        <v>529293</v>
      </c>
      <c r="K27" s="55"/>
      <c r="L27" s="173">
        <v>-2281116</v>
      </c>
      <c r="M27" s="170"/>
      <c r="N27" s="173">
        <v>24660</v>
      </c>
      <c r="O27" s="169"/>
      <c r="P27" s="173">
        <v>-804620</v>
      </c>
      <c r="Q27" s="170"/>
      <c r="R27" s="173">
        <v>988</v>
      </c>
      <c r="S27" s="170"/>
      <c r="T27" s="173">
        <v>-778972</v>
      </c>
      <c r="U27" s="170"/>
      <c r="V27" s="173">
        <v>11607924</v>
      </c>
      <c r="W27" s="170"/>
      <c r="X27" s="173">
        <v>2927288</v>
      </c>
      <c r="Y27" s="170"/>
      <c r="Z27" s="173">
        <v>14535212</v>
      </c>
    </row>
    <row r="28" spans="1:26" ht="18.600000000000001" customHeight="1">
      <c r="A28" s="162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8.600000000000001" customHeight="1">
      <c r="A29" s="162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8.600000000000001" customHeight="1">
      <c r="A30" s="162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8.600000000000001" customHeight="1">
      <c r="A31" s="162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8.600000000000001" customHeight="1">
      <c r="A32" s="162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8.600000000000001" customHeight="1">
      <c r="A33" s="162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8.600000000000001" customHeight="1">
      <c r="A34" s="162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8.600000000000001" customHeight="1">
      <c r="A35" s="162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8.600000000000001" customHeight="1">
      <c r="A36" s="162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8.600000000000001" customHeight="1">
      <c r="A37" s="162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ht="18.600000000000001" customHeight="1">
      <c r="A38" s="174" t="s">
        <v>52</v>
      </c>
      <c r="Z38" s="152">
        <v>8</v>
      </c>
    </row>
  </sheetData>
  <mergeCells count="5">
    <mergeCell ref="J9:L9"/>
    <mergeCell ref="X1:Z1"/>
    <mergeCell ref="P1:S1"/>
    <mergeCell ref="D6:V6"/>
    <mergeCell ref="N7:T7"/>
  </mergeCells>
  <phoneticPr fontId="7" type="noConversion"/>
  <pageMargins left="0.70866141732283505" right="0.39370078740157499" top="0.98425196850393704" bottom="0.47244094488188998" header="0.511811023622047" footer="0.511811023622047"/>
  <pageSetup paperSize="9" scale="65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1"/>
  <sheetViews>
    <sheetView zoomScale="99" zoomScaleNormal="99" zoomScaleSheetLayoutView="240" workbookViewId="0">
      <selection activeCell="A5" sqref="A5"/>
    </sheetView>
  </sheetViews>
  <sheetFormatPr defaultColWidth="9.44140625" defaultRowHeight="18.600000000000001" customHeight="1"/>
  <cols>
    <col min="1" max="1" width="38.33203125" style="152" customWidth="1"/>
    <col min="2" max="2" width="3.33203125" style="152" customWidth="1"/>
    <col min="3" max="3" width="3.6640625" style="155" customWidth="1"/>
    <col min="4" max="4" width="12.5546875" style="152" customWidth="1"/>
    <col min="5" max="5" width="1" style="152" customWidth="1"/>
    <col min="6" max="6" width="12.5546875" style="152" customWidth="1"/>
    <col min="7" max="7" width="1" style="152" customWidth="1"/>
    <col min="8" max="8" width="12.5546875" style="152" customWidth="1"/>
    <col min="9" max="9" width="1" style="152" customWidth="1"/>
    <col min="10" max="10" width="15.44140625" style="152" bestFit="1" customWidth="1"/>
    <col min="11" max="11" width="1" style="152" customWidth="1"/>
    <col min="12" max="12" width="18.33203125" style="152" bestFit="1" customWidth="1"/>
    <col min="13" max="13" width="1" style="152" customWidth="1"/>
    <col min="14" max="14" width="16.6640625" style="152" bestFit="1" customWidth="1"/>
    <col min="15" max="15" width="1" style="152" customWidth="1"/>
    <col min="16" max="16" width="10.5546875" style="152" customWidth="1"/>
    <col min="17" max="17" width="1" style="152" customWidth="1"/>
    <col min="18" max="18" width="13.6640625" style="152" customWidth="1"/>
    <col min="19" max="16384" width="9.44140625" style="152"/>
  </cols>
  <sheetData>
    <row r="1" spans="1:18" ht="18.600000000000001" customHeight="1">
      <c r="A1" s="93" t="s">
        <v>0</v>
      </c>
      <c r="B1" s="151"/>
      <c r="H1" s="175"/>
      <c r="I1" s="175"/>
      <c r="J1" s="175"/>
      <c r="K1" s="153"/>
      <c r="N1" s="176"/>
      <c r="O1" s="176"/>
      <c r="P1" s="190" t="s">
        <v>101</v>
      </c>
      <c r="Q1" s="190"/>
      <c r="R1" s="190"/>
    </row>
    <row r="2" spans="1:18" ht="18.600000000000001" customHeight="1">
      <c r="A2" s="154" t="s">
        <v>219</v>
      </c>
    </row>
    <row r="3" spans="1:18" ht="18.600000000000001" customHeight="1">
      <c r="A3" s="138" t="s">
        <v>171</v>
      </c>
    </row>
    <row r="4" spans="1:18" ht="18.600000000000001" customHeight="1">
      <c r="A4" s="156"/>
    </row>
    <row r="5" spans="1:18" ht="18.600000000000001" customHeight="1">
      <c r="A5" s="156"/>
      <c r="R5" s="157" t="s">
        <v>2</v>
      </c>
    </row>
    <row r="6" spans="1:18" ht="18.600000000000001" customHeight="1">
      <c r="A6" s="156"/>
      <c r="L6" s="189" t="s">
        <v>177</v>
      </c>
      <c r="M6" s="189"/>
      <c r="N6" s="189"/>
      <c r="O6" s="189"/>
      <c r="P6" s="189"/>
      <c r="R6" s="157"/>
    </row>
    <row r="7" spans="1:18" ht="18.600000000000001" customHeight="1">
      <c r="A7" s="156"/>
      <c r="L7" s="161"/>
      <c r="N7" s="161" t="s">
        <v>179</v>
      </c>
      <c r="O7" s="161"/>
      <c r="P7" s="161"/>
      <c r="Q7" s="162"/>
    </row>
    <row r="8" spans="1:18" s="155" customFormat="1" ht="18.600000000000001" customHeight="1">
      <c r="D8" s="161" t="s">
        <v>182</v>
      </c>
      <c r="E8" s="162"/>
      <c r="G8" s="162"/>
      <c r="H8" s="189" t="s">
        <v>184</v>
      </c>
      <c r="I8" s="189"/>
      <c r="J8" s="189"/>
      <c r="K8" s="162"/>
      <c r="L8" s="161" t="s">
        <v>185</v>
      </c>
      <c r="M8" s="162"/>
      <c r="N8" s="161" t="s">
        <v>186</v>
      </c>
      <c r="O8" s="161"/>
      <c r="P8" s="161"/>
      <c r="Q8" s="162"/>
      <c r="R8" s="162"/>
    </row>
    <row r="9" spans="1:18" s="155" customFormat="1" ht="18.600000000000001" customHeight="1">
      <c r="D9" s="161" t="s">
        <v>190</v>
      </c>
      <c r="E9" s="161"/>
      <c r="G9" s="161"/>
      <c r="H9" s="163" t="s">
        <v>193</v>
      </c>
      <c r="I9" s="163"/>
      <c r="J9" s="163"/>
      <c r="K9" s="161"/>
      <c r="L9" s="161" t="s">
        <v>194</v>
      </c>
      <c r="M9" s="161"/>
      <c r="N9" s="161" t="s">
        <v>195</v>
      </c>
      <c r="O9" s="161"/>
      <c r="P9" s="161"/>
      <c r="Q9" s="161"/>
      <c r="R9" s="164"/>
    </row>
    <row r="10" spans="1:18" s="155" customFormat="1" ht="18.600000000000001" customHeight="1">
      <c r="B10" s="161"/>
      <c r="D10" s="165" t="s">
        <v>199</v>
      </c>
      <c r="E10" s="161"/>
      <c r="F10" s="165" t="s">
        <v>220</v>
      </c>
      <c r="G10" s="161"/>
      <c r="H10" s="166" t="s">
        <v>221</v>
      </c>
      <c r="I10" s="163"/>
      <c r="J10" s="166" t="s">
        <v>203</v>
      </c>
      <c r="K10" s="161"/>
      <c r="L10" s="165" t="s">
        <v>204</v>
      </c>
      <c r="M10" s="161"/>
      <c r="N10" s="165" t="s">
        <v>205</v>
      </c>
      <c r="O10" s="161"/>
      <c r="P10" s="165" t="s">
        <v>207</v>
      </c>
      <c r="Q10" s="161"/>
      <c r="R10" s="165" t="s">
        <v>207</v>
      </c>
    </row>
    <row r="11" spans="1:18" s="155" customFormat="1" ht="18.600000000000001" customHeight="1">
      <c r="A11" s="167" t="s">
        <v>4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</row>
    <row r="12" spans="1:18" ht="18.600000000000001" customHeight="1">
      <c r="A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</row>
    <row r="13" spans="1:18" ht="18.600000000000001" customHeight="1">
      <c r="A13" s="162" t="s">
        <v>210</v>
      </c>
      <c r="D13" s="63">
        <v>5279869</v>
      </c>
      <c r="E13" s="170"/>
      <c r="F13" s="63">
        <v>8547757</v>
      </c>
      <c r="G13" s="170"/>
      <c r="H13" s="63">
        <v>502693</v>
      </c>
      <c r="I13" s="170"/>
      <c r="J13" s="63">
        <v>-1096083</v>
      </c>
      <c r="K13" s="170"/>
      <c r="L13" s="63">
        <v>31423</v>
      </c>
      <c r="M13" s="170"/>
      <c r="N13" s="63">
        <v>-559212</v>
      </c>
      <c r="O13" s="170"/>
      <c r="P13" s="69">
        <v>-527789</v>
      </c>
      <c r="Q13" s="170"/>
      <c r="R13" s="69">
        <v>12706447</v>
      </c>
    </row>
    <row r="14" spans="1:18" ht="18.600000000000001" customHeight="1">
      <c r="A14" s="152" t="s">
        <v>213</v>
      </c>
      <c r="D14" s="69">
        <v>0</v>
      </c>
      <c r="E14" s="69"/>
      <c r="F14" s="69">
        <v>0</v>
      </c>
      <c r="G14" s="69"/>
      <c r="H14" s="69">
        <v>0</v>
      </c>
      <c r="I14" s="177"/>
      <c r="J14" s="69">
        <v>113537</v>
      </c>
      <c r="K14" s="177"/>
      <c r="L14" s="69">
        <v>0</v>
      </c>
      <c r="M14" s="69"/>
      <c r="N14" s="69">
        <v>0</v>
      </c>
      <c r="O14" s="177"/>
      <c r="P14" s="69">
        <v>0</v>
      </c>
      <c r="Q14" s="170"/>
      <c r="R14" s="69">
        <v>113537</v>
      </c>
    </row>
    <row r="15" spans="1:18" ht="18.600000000000001" customHeight="1">
      <c r="A15" s="152" t="s">
        <v>214</v>
      </c>
      <c r="C15" s="65"/>
      <c r="D15" s="170">
        <v>0</v>
      </c>
      <c r="E15" s="170"/>
      <c r="F15" s="170">
        <v>0</v>
      </c>
      <c r="G15" s="170"/>
      <c r="H15" s="170">
        <v>0</v>
      </c>
      <c r="I15" s="170"/>
      <c r="J15" s="170">
        <v>0</v>
      </c>
      <c r="K15" s="170"/>
      <c r="L15" s="170">
        <v>38907</v>
      </c>
      <c r="M15" s="170"/>
      <c r="N15" s="170">
        <v>28965</v>
      </c>
      <c r="O15" s="170"/>
      <c r="P15" s="19">
        <v>67872</v>
      </c>
      <c r="Q15" s="170"/>
      <c r="R15" s="19">
        <v>67872</v>
      </c>
    </row>
    <row r="16" spans="1:18" ht="18.600000000000001" customHeight="1">
      <c r="A16" s="162" t="s">
        <v>215</v>
      </c>
      <c r="C16" s="65"/>
      <c r="D16" s="70">
        <v>0</v>
      </c>
      <c r="E16" s="170"/>
      <c r="F16" s="70">
        <v>0</v>
      </c>
      <c r="G16" s="170"/>
      <c r="H16" s="70">
        <v>0</v>
      </c>
      <c r="I16" s="170"/>
      <c r="J16" s="70">
        <v>113537</v>
      </c>
      <c r="K16" s="170"/>
      <c r="L16" s="70">
        <v>38907</v>
      </c>
      <c r="M16" s="170"/>
      <c r="N16" s="70">
        <v>28965</v>
      </c>
      <c r="O16" s="170"/>
      <c r="P16" s="70">
        <v>67872</v>
      </c>
      <c r="Q16" s="170"/>
      <c r="R16" s="70">
        <v>181409</v>
      </c>
    </row>
    <row r="17" spans="1:18" ht="18.600000000000001" customHeight="1" thickBot="1">
      <c r="A17" s="162" t="s">
        <v>216</v>
      </c>
      <c r="D17" s="71">
        <v>5279869</v>
      </c>
      <c r="E17" s="170"/>
      <c r="F17" s="71">
        <v>8547757</v>
      </c>
      <c r="G17" s="170"/>
      <c r="H17" s="71">
        <v>502693</v>
      </c>
      <c r="I17" s="170"/>
      <c r="J17" s="71">
        <v>-982546</v>
      </c>
      <c r="K17" s="170"/>
      <c r="L17" s="71">
        <v>70330</v>
      </c>
      <c r="M17" s="170"/>
      <c r="N17" s="71">
        <v>-530247</v>
      </c>
      <c r="O17" s="170"/>
      <c r="P17" s="71">
        <v>-459917</v>
      </c>
      <c r="Q17" s="170"/>
      <c r="R17" s="71">
        <v>12887856</v>
      </c>
    </row>
    <row r="18" spans="1:18" ht="18.600000000000001" customHeight="1">
      <c r="A18" s="162"/>
      <c r="C18" s="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8.600000000000001" customHeight="1">
      <c r="A19" s="162"/>
      <c r="C19" s="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8.600000000000001" customHeight="1">
      <c r="A20" s="138" t="s">
        <v>217</v>
      </c>
      <c r="C20" s="5"/>
      <c r="D20" s="69">
        <v>5279869</v>
      </c>
      <c r="E20" s="170"/>
      <c r="F20" s="69">
        <v>8547757</v>
      </c>
      <c r="G20" s="170"/>
      <c r="H20" s="69">
        <v>502693</v>
      </c>
      <c r="I20" s="170"/>
      <c r="J20" s="69">
        <v>-1607648</v>
      </c>
      <c r="K20" s="170"/>
      <c r="L20" s="69">
        <v>105232</v>
      </c>
      <c r="M20" s="170"/>
      <c r="N20" s="69">
        <v>-552305</v>
      </c>
      <c r="O20" s="170"/>
      <c r="P20" s="69">
        <v>-447073</v>
      </c>
      <c r="Q20" s="170"/>
      <c r="R20" s="69">
        <v>12275598</v>
      </c>
    </row>
    <row r="21" spans="1:18" ht="18.600000000000001" customHeight="1">
      <c r="A21" s="152" t="s">
        <v>167</v>
      </c>
      <c r="D21" s="69">
        <v>0</v>
      </c>
      <c r="E21" s="69"/>
      <c r="F21" s="69">
        <v>0</v>
      </c>
      <c r="G21" s="69"/>
      <c r="H21" s="69">
        <v>0</v>
      </c>
      <c r="I21" s="177"/>
      <c r="J21" s="69">
        <v>-1283004</v>
      </c>
      <c r="K21" s="177"/>
      <c r="L21" s="69">
        <v>0</v>
      </c>
      <c r="M21" s="69"/>
      <c r="N21" s="69">
        <v>0</v>
      </c>
      <c r="O21" s="177"/>
      <c r="P21" s="69">
        <v>0</v>
      </c>
      <c r="Q21" s="170"/>
      <c r="R21" s="69">
        <v>-1283004</v>
      </c>
    </row>
    <row r="22" spans="1:18" ht="18.600000000000001" customHeight="1">
      <c r="A22" s="152" t="s">
        <v>214</v>
      </c>
      <c r="C22" s="65"/>
      <c r="D22" s="69">
        <v>0</v>
      </c>
      <c r="E22" s="69"/>
      <c r="F22" s="69">
        <v>0</v>
      </c>
      <c r="G22" s="69"/>
      <c r="H22" s="69">
        <v>0</v>
      </c>
      <c r="I22" s="177"/>
      <c r="J22" s="69">
        <v>0</v>
      </c>
      <c r="K22" s="177"/>
      <c r="L22" s="69">
        <v>-79917</v>
      </c>
      <c r="M22" s="69"/>
      <c r="N22" s="69">
        <v>-45307</v>
      </c>
      <c r="O22" s="177"/>
      <c r="P22" s="69">
        <v>-125224</v>
      </c>
      <c r="Q22" s="170"/>
      <c r="R22" s="69">
        <v>-125224</v>
      </c>
    </row>
    <row r="23" spans="1:18" ht="18.600000000000001" customHeight="1">
      <c r="A23" s="162" t="s">
        <v>215</v>
      </c>
      <c r="C23" s="65"/>
      <c r="D23" s="178">
        <v>0</v>
      </c>
      <c r="E23" s="170"/>
      <c r="F23" s="178">
        <v>0</v>
      </c>
      <c r="G23" s="170"/>
      <c r="H23" s="178">
        <v>0</v>
      </c>
      <c r="I23" s="170"/>
      <c r="J23" s="178">
        <v>-1283004</v>
      </c>
      <c r="K23" s="170"/>
      <c r="L23" s="178">
        <v>-79917</v>
      </c>
      <c r="M23" s="170"/>
      <c r="N23" s="178">
        <v>-45307</v>
      </c>
      <c r="O23" s="170"/>
      <c r="P23" s="178">
        <v>-125224</v>
      </c>
      <c r="Q23" s="170"/>
      <c r="R23" s="178">
        <v>-1408228</v>
      </c>
    </row>
    <row r="24" spans="1:18" ht="18.600000000000001" customHeight="1" thickBot="1">
      <c r="A24" s="162" t="s">
        <v>218</v>
      </c>
      <c r="D24" s="37">
        <v>5279869</v>
      </c>
      <c r="E24" s="55"/>
      <c r="F24" s="37">
        <v>8547757</v>
      </c>
      <c r="G24" s="55"/>
      <c r="H24" s="37">
        <v>502693</v>
      </c>
      <c r="I24" s="55"/>
      <c r="J24" s="37">
        <v>-2890652</v>
      </c>
      <c r="K24" s="55"/>
      <c r="L24" s="37">
        <v>25315</v>
      </c>
      <c r="M24" s="55"/>
      <c r="N24" s="37">
        <v>-597612</v>
      </c>
      <c r="O24" s="55"/>
      <c r="P24" s="37">
        <v>-572297</v>
      </c>
      <c r="Q24" s="55"/>
      <c r="R24" s="37">
        <v>10867370</v>
      </c>
    </row>
    <row r="25" spans="1:18" ht="18.600000000000001" customHeight="1">
      <c r="C25" s="6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18.600000000000001" customHeight="1">
      <c r="C26" s="6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18.600000000000001" customHeight="1">
      <c r="C27" s="6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ht="18.600000000000001" customHeight="1">
      <c r="C28" s="6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8.600000000000001" customHeight="1">
      <c r="C29" s="6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21.45" customHeight="1">
      <c r="C30" s="6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8.600000000000001" customHeight="1">
      <c r="A31" s="174" t="s">
        <v>52</v>
      </c>
      <c r="R31" s="152">
        <v>9</v>
      </c>
    </row>
  </sheetData>
  <mergeCells count="3">
    <mergeCell ref="L6:P6"/>
    <mergeCell ref="P1:R1"/>
    <mergeCell ref="H8:J8"/>
  </mergeCells>
  <phoneticPr fontId="7" type="noConversion"/>
  <pageMargins left="0.78740157480314965" right="0.39370078740157483" top="0.98425196850393704" bottom="0.47244094488188981" header="0.51181102362204722" footer="0.51181102362204722"/>
  <pageSetup paperSize="9" scale="8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21"/>
  <sheetViews>
    <sheetView tabSelected="1" topLeftCell="A13" zoomScaleNormal="100" zoomScaleSheetLayoutView="260" workbookViewId="0">
      <selection activeCell="J28" sqref="J28"/>
    </sheetView>
  </sheetViews>
  <sheetFormatPr defaultColWidth="10.5546875" defaultRowHeight="17.7" customHeight="1"/>
  <cols>
    <col min="1" max="1" width="52.44140625" style="100" customWidth="1"/>
    <col min="2" max="2" width="1.5546875" style="100" customWidth="1"/>
    <col min="3" max="3" width="20.33203125" style="100" customWidth="1"/>
    <col min="4" max="4" width="14.44140625" style="74" customWidth="1"/>
    <col min="5" max="5" width="1.33203125" style="39" customWidth="1"/>
    <col min="6" max="6" width="14.44140625" style="74" customWidth="1"/>
    <col min="7" max="7" width="1.33203125" style="39" customWidth="1"/>
    <col min="8" max="8" width="14.44140625" style="74" customWidth="1"/>
    <col min="9" max="9" width="1.33203125" style="39" customWidth="1"/>
    <col min="10" max="10" width="14.44140625" style="74" customWidth="1"/>
    <col min="11" max="16384" width="10.5546875" style="100"/>
  </cols>
  <sheetData>
    <row r="1" spans="1:10" s="97" customFormat="1" ht="17.7" customHeight="1">
      <c r="A1" s="93" t="s">
        <v>0</v>
      </c>
      <c r="B1" s="94"/>
      <c r="C1" s="94"/>
      <c r="D1" s="76"/>
      <c r="E1" s="22"/>
      <c r="F1" s="76"/>
      <c r="G1" s="22"/>
      <c r="H1" s="76"/>
      <c r="I1" s="22"/>
      <c r="J1" s="81" t="s">
        <v>101</v>
      </c>
    </row>
    <row r="2" spans="1:10" ht="17.7" customHeight="1">
      <c r="A2" s="98" t="s">
        <v>222</v>
      </c>
      <c r="B2" s="5"/>
      <c r="C2" s="94"/>
      <c r="D2" s="76"/>
      <c r="E2" s="22"/>
      <c r="F2" s="76"/>
      <c r="G2" s="22"/>
      <c r="H2" s="76"/>
      <c r="I2" s="22"/>
      <c r="J2" s="82"/>
    </row>
    <row r="3" spans="1:10" ht="17.7" customHeight="1">
      <c r="A3" s="138" t="s">
        <v>171</v>
      </c>
      <c r="B3" s="5"/>
      <c r="C3" s="94"/>
      <c r="D3" s="76"/>
      <c r="E3" s="22"/>
      <c r="F3" s="76"/>
      <c r="G3" s="22"/>
      <c r="H3" s="76"/>
      <c r="I3" s="22"/>
      <c r="J3" s="82"/>
    </row>
    <row r="4" spans="1:10" ht="17.7" customHeight="1">
      <c r="A4" s="138"/>
      <c r="B4" s="5"/>
      <c r="C4" s="94"/>
      <c r="D4" s="76"/>
      <c r="E4" s="22"/>
      <c r="F4" s="76"/>
      <c r="G4" s="22"/>
      <c r="H4" s="76"/>
      <c r="I4" s="22"/>
      <c r="J4" s="82"/>
    </row>
    <row r="5" spans="1:10" s="97" customFormat="1" ht="17.7" customHeight="1">
      <c r="A5" s="98"/>
      <c r="B5" s="5"/>
      <c r="C5" s="94"/>
      <c r="D5" s="76"/>
      <c r="E5" s="22"/>
      <c r="F5" s="80"/>
      <c r="G5" s="22"/>
      <c r="H5" s="76"/>
      <c r="I5" s="22"/>
      <c r="J5" s="81" t="s">
        <v>2</v>
      </c>
    </row>
    <row r="6" spans="1:10" s="97" customFormat="1" ht="17.7" customHeight="1">
      <c r="A6" s="139"/>
      <c r="B6" s="5"/>
      <c r="C6" s="100"/>
      <c r="D6" s="194" t="s">
        <v>3</v>
      </c>
      <c r="E6" s="188"/>
      <c r="F6" s="194"/>
      <c r="G6" s="26"/>
      <c r="H6" s="194" t="s">
        <v>4</v>
      </c>
      <c r="I6" s="188"/>
      <c r="J6" s="194"/>
    </row>
    <row r="7" spans="1:10" ht="17.7" customHeight="1">
      <c r="B7" s="5"/>
      <c r="C7" s="179"/>
      <c r="D7" s="29">
        <v>2022</v>
      </c>
      <c r="E7" s="30"/>
      <c r="F7" s="29">
        <v>2021</v>
      </c>
      <c r="G7" s="46"/>
      <c r="H7" s="29">
        <v>2022</v>
      </c>
      <c r="I7" s="30"/>
      <c r="J7" s="29">
        <v>2021</v>
      </c>
    </row>
    <row r="8" spans="1:10" ht="17.7" customHeight="1">
      <c r="A8" s="180" t="s">
        <v>223</v>
      </c>
      <c r="B8" s="5"/>
      <c r="D8" s="83"/>
      <c r="E8" s="83"/>
      <c r="F8" s="83"/>
      <c r="G8" s="83"/>
      <c r="H8" s="83"/>
      <c r="I8" s="83"/>
      <c r="J8" s="83"/>
    </row>
    <row r="9" spans="1:10" ht="17.7" customHeight="1">
      <c r="A9" s="181" t="s">
        <v>134</v>
      </c>
      <c r="B9" s="5"/>
      <c r="D9" s="55">
        <v>-1110746</v>
      </c>
      <c r="E9" s="55"/>
      <c r="F9" s="55">
        <v>946357</v>
      </c>
      <c r="G9" s="55"/>
      <c r="H9" s="55">
        <v>-1113491</v>
      </c>
      <c r="I9" s="55"/>
      <c r="J9" s="55">
        <v>293830</v>
      </c>
    </row>
    <row r="10" spans="1:10" ht="17.7" customHeight="1">
      <c r="A10" s="180" t="s">
        <v>224</v>
      </c>
      <c r="B10" s="5"/>
      <c r="D10" s="55"/>
      <c r="E10" s="55"/>
      <c r="F10" s="55"/>
      <c r="G10" s="55"/>
      <c r="H10" s="55"/>
      <c r="I10" s="55"/>
      <c r="J10" s="55"/>
    </row>
    <row r="11" spans="1:10" ht="17.7" customHeight="1">
      <c r="A11" s="181" t="s">
        <v>225</v>
      </c>
      <c r="B11" s="5"/>
      <c r="D11" s="87">
        <v>2263926</v>
      </c>
      <c r="E11" s="55"/>
      <c r="F11" s="55">
        <v>2364851</v>
      </c>
      <c r="G11" s="55"/>
      <c r="H11" s="55">
        <v>1524845</v>
      </c>
      <c r="I11" s="55"/>
      <c r="J11" s="55">
        <v>1610922</v>
      </c>
    </row>
    <row r="12" spans="1:10" ht="17.7" customHeight="1">
      <c r="A12" s="181" t="s">
        <v>226</v>
      </c>
      <c r="B12" s="5"/>
      <c r="D12" s="55">
        <v>-150532</v>
      </c>
      <c r="E12" s="55"/>
      <c r="F12" s="55">
        <v>-121224</v>
      </c>
      <c r="G12" s="55"/>
      <c r="H12" s="55">
        <v>-153418</v>
      </c>
      <c r="I12" s="55"/>
      <c r="J12" s="55">
        <v>-120324</v>
      </c>
    </row>
    <row r="13" spans="1:10" ht="17.7" customHeight="1">
      <c r="A13" s="181" t="s">
        <v>227</v>
      </c>
      <c r="B13" s="5"/>
      <c r="D13" s="55">
        <v>-5132</v>
      </c>
      <c r="E13" s="55"/>
      <c r="F13" s="55">
        <v>-23097</v>
      </c>
      <c r="G13" s="55"/>
      <c r="H13" s="55">
        <v>-13264</v>
      </c>
      <c r="I13" s="55"/>
      <c r="J13" s="55">
        <v>-58052</v>
      </c>
    </row>
    <row r="14" spans="1:10" ht="17.7" customHeight="1">
      <c r="A14" s="181" t="s">
        <v>228</v>
      </c>
      <c r="B14" s="5"/>
      <c r="D14" s="55"/>
      <c r="E14" s="55"/>
      <c r="F14" s="55"/>
      <c r="G14" s="55"/>
      <c r="H14" s="55"/>
      <c r="I14" s="55"/>
      <c r="J14" s="55"/>
    </row>
    <row r="15" spans="1:10" ht="17.7" customHeight="1">
      <c r="A15" s="181" t="s">
        <v>229</v>
      </c>
      <c r="B15" s="5"/>
      <c r="D15" s="55">
        <v>412988</v>
      </c>
      <c r="E15" s="55"/>
      <c r="F15" s="55">
        <v>-21880</v>
      </c>
      <c r="G15" s="55"/>
      <c r="H15" s="55">
        <v>0</v>
      </c>
      <c r="I15" s="55"/>
      <c r="J15" s="55">
        <v>0</v>
      </c>
    </row>
    <row r="16" spans="1:10" ht="17.7" customHeight="1">
      <c r="A16" s="181" t="s">
        <v>230</v>
      </c>
      <c r="B16" s="5"/>
      <c r="D16" s="55">
        <v>56009</v>
      </c>
      <c r="E16" s="55"/>
      <c r="F16" s="55">
        <v>16041</v>
      </c>
      <c r="G16" s="55"/>
      <c r="H16" s="55">
        <v>83232</v>
      </c>
      <c r="I16" s="55"/>
      <c r="J16" s="55">
        <v>31688</v>
      </c>
    </row>
    <row r="17" spans="1:10" ht="17.7" customHeight="1">
      <c r="A17" s="182" t="s">
        <v>231</v>
      </c>
      <c r="B17" s="5"/>
      <c r="D17" s="55">
        <v>0</v>
      </c>
      <c r="E17" s="55"/>
      <c r="F17" s="55">
        <v>-153320</v>
      </c>
      <c r="G17" s="55"/>
      <c r="H17" s="55">
        <v>0</v>
      </c>
      <c r="I17" s="55"/>
      <c r="J17" s="55">
        <v>-84643</v>
      </c>
    </row>
    <row r="18" spans="1:10" ht="17.7" customHeight="1">
      <c r="A18" s="181" t="s">
        <v>232</v>
      </c>
      <c r="B18" s="5"/>
      <c r="D18" s="55">
        <v>0</v>
      </c>
      <c r="E18" s="55"/>
      <c r="F18" s="55">
        <v>0</v>
      </c>
      <c r="G18" s="55"/>
      <c r="H18" s="55">
        <v>0</v>
      </c>
      <c r="I18" s="55"/>
      <c r="J18" s="55">
        <v>107199</v>
      </c>
    </row>
    <row r="19" spans="1:10" ht="17.7" customHeight="1">
      <c r="A19" s="141" t="s">
        <v>304</v>
      </c>
      <c r="B19" s="5"/>
      <c r="D19" s="100"/>
      <c r="E19" s="100"/>
      <c r="F19" s="100"/>
      <c r="G19" s="100"/>
      <c r="H19" s="100"/>
      <c r="I19" s="100"/>
      <c r="J19" s="100"/>
    </row>
    <row r="20" spans="1:10" ht="17.7" customHeight="1">
      <c r="A20" s="183" t="s">
        <v>300</v>
      </c>
      <c r="B20" s="5"/>
      <c r="D20" s="55">
        <v>1166</v>
      </c>
      <c r="E20" s="55"/>
      <c r="F20" s="55">
        <v>1600</v>
      </c>
      <c r="G20" s="55"/>
      <c r="H20" s="55">
        <v>0</v>
      </c>
      <c r="I20" s="55"/>
      <c r="J20" s="55">
        <v>1600</v>
      </c>
    </row>
    <row r="21" spans="1:10" ht="17.7" customHeight="1">
      <c r="A21" s="141" t="s">
        <v>233</v>
      </c>
      <c r="B21" s="5"/>
      <c r="D21" s="55">
        <v>0</v>
      </c>
      <c r="E21" s="55"/>
      <c r="F21" s="55">
        <v>21071</v>
      </c>
      <c r="G21" s="55"/>
      <c r="H21" s="55">
        <v>0</v>
      </c>
      <c r="I21" s="55"/>
      <c r="J21" s="55">
        <v>0</v>
      </c>
    </row>
    <row r="22" spans="1:10" ht="17.7" customHeight="1">
      <c r="A22" s="181" t="s">
        <v>303</v>
      </c>
      <c r="B22" s="5"/>
      <c r="D22" s="55">
        <v>0</v>
      </c>
      <c r="E22" s="55"/>
      <c r="F22" s="55">
        <v>41631</v>
      </c>
      <c r="G22" s="55"/>
      <c r="H22" s="55">
        <v>0</v>
      </c>
      <c r="I22" s="55"/>
      <c r="J22" s="55">
        <v>0</v>
      </c>
    </row>
    <row r="23" spans="1:10" ht="17.7" customHeight="1">
      <c r="A23" s="181" t="s">
        <v>234</v>
      </c>
      <c r="B23" s="5"/>
      <c r="D23" s="55">
        <v>0</v>
      </c>
      <c r="E23" s="55"/>
      <c r="F23" s="55">
        <v>-2673</v>
      </c>
      <c r="G23" s="55"/>
      <c r="H23" s="55">
        <v>0</v>
      </c>
      <c r="I23" s="55"/>
      <c r="J23" s="55">
        <v>0</v>
      </c>
    </row>
    <row r="24" spans="1:10" ht="17.7" customHeight="1">
      <c r="A24" s="181" t="s">
        <v>305</v>
      </c>
      <c r="B24" s="5"/>
      <c r="D24" s="87">
        <v>130902</v>
      </c>
      <c r="E24" s="55"/>
      <c r="F24" s="55">
        <v>-49372</v>
      </c>
      <c r="G24" s="55"/>
      <c r="H24" s="55">
        <v>154711</v>
      </c>
      <c r="I24" s="55"/>
      <c r="J24" s="55">
        <v>-31983</v>
      </c>
    </row>
    <row r="25" spans="1:10" ht="17.7" customHeight="1">
      <c r="A25" s="181" t="s">
        <v>235</v>
      </c>
      <c r="B25" s="5"/>
      <c r="D25" s="55">
        <v>0</v>
      </c>
      <c r="E25" s="55"/>
      <c r="F25" s="55">
        <v>830</v>
      </c>
      <c r="G25" s="55"/>
      <c r="H25" s="55">
        <v>0</v>
      </c>
      <c r="I25" s="55"/>
      <c r="J25" s="55">
        <v>830</v>
      </c>
    </row>
    <row r="26" spans="1:10" ht="17.7" customHeight="1">
      <c r="A26" s="181" t="s">
        <v>236</v>
      </c>
      <c r="B26" s="5"/>
      <c r="D26" s="55">
        <v>44184</v>
      </c>
      <c r="E26" s="55"/>
      <c r="F26" s="55">
        <v>-85243</v>
      </c>
      <c r="G26" s="55"/>
      <c r="H26" s="55">
        <v>60046</v>
      </c>
      <c r="I26" s="55"/>
      <c r="J26" s="55">
        <v>-69107</v>
      </c>
    </row>
    <row r="27" spans="1:10" ht="17.7" customHeight="1">
      <c r="A27" s="181" t="s">
        <v>237</v>
      </c>
      <c r="B27" s="5"/>
      <c r="D27" s="55"/>
      <c r="E27" s="55"/>
      <c r="F27" s="55"/>
      <c r="G27" s="55"/>
      <c r="H27" s="55"/>
      <c r="I27" s="55"/>
      <c r="J27" s="55"/>
    </row>
    <row r="28" spans="1:10" ht="17.7" customHeight="1">
      <c r="A28" s="181" t="s">
        <v>238</v>
      </c>
      <c r="B28" s="5"/>
      <c r="D28" s="55">
        <v>178966</v>
      </c>
      <c r="E28" s="55"/>
      <c r="F28" s="55">
        <v>32244</v>
      </c>
      <c r="G28" s="55"/>
      <c r="H28" s="55">
        <v>0</v>
      </c>
      <c r="I28" s="55"/>
      <c r="J28" s="55">
        <v>0</v>
      </c>
    </row>
    <row r="29" spans="1:10" ht="17.7" customHeight="1">
      <c r="A29" s="181" t="s">
        <v>239</v>
      </c>
      <c r="B29" s="5"/>
      <c r="D29" s="55">
        <v>124604</v>
      </c>
      <c r="E29" s="55"/>
      <c r="F29" s="55">
        <v>-29309</v>
      </c>
      <c r="G29" s="55"/>
      <c r="H29" s="55">
        <v>124604</v>
      </c>
      <c r="I29" s="55"/>
      <c r="J29" s="55">
        <v>-29309</v>
      </c>
    </row>
    <row r="30" spans="1:10" ht="17.7" customHeight="1">
      <c r="A30" s="181" t="s">
        <v>240</v>
      </c>
      <c r="B30" s="5"/>
      <c r="D30" s="55">
        <v>45053</v>
      </c>
      <c r="E30" s="55"/>
      <c r="F30" s="55">
        <v>48140</v>
      </c>
      <c r="G30" s="55"/>
      <c r="H30" s="55">
        <v>39733</v>
      </c>
      <c r="I30" s="55"/>
      <c r="J30" s="55">
        <v>42169</v>
      </c>
    </row>
    <row r="31" spans="1:10" ht="17.7" customHeight="1">
      <c r="A31" s="181" t="s">
        <v>241</v>
      </c>
      <c r="B31" s="5"/>
      <c r="D31" s="77">
        <v>1312631</v>
      </c>
      <c r="E31" s="59"/>
      <c r="F31" s="78">
        <v>1264980</v>
      </c>
      <c r="G31" s="59"/>
      <c r="H31" s="78">
        <v>981147</v>
      </c>
      <c r="I31" s="59"/>
      <c r="J31" s="78">
        <v>910963</v>
      </c>
    </row>
    <row r="32" spans="1:10" ht="17.7" customHeight="1">
      <c r="A32" s="180" t="s">
        <v>242</v>
      </c>
      <c r="B32" s="5"/>
      <c r="D32" s="74">
        <v>3304019</v>
      </c>
      <c r="E32" s="59"/>
      <c r="F32" s="74">
        <v>4251627</v>
      </c>
      <c r="G32" s="59"/>
      <c r="H32" s="74">
        <v>1688145</v>
      </c>
      <c r="I32" s="59"/>
      <c r="J32" s="74">
        <v>2605783</v>
      </c>
    </row>
    <row r="33" spans="1:10" ht="17.7" customHeight="1">
      <c r="A33" s="184" t="s">
        <v>243</v>
      </c>
      <c r="B33" s="5"/>
      <c r="D33" s="59"/>
      <c r="E33" s="59"/>
      <c r="F33" s="59"/>
      <c r="G33" s="59"/>
      <c r="H33" s="59"/>
      <c r="I33" s="59"/>
      <c r="J33" s="59"/>
    </row>
    <row r="34" spans="1:10" ht="17.7" customHeight="1">
      <c r="A34" s="181" t="s">
        <v>244</v>
      </c>
      <c r="B34" s="5"/>
      <c r="D34" s="55">
        <v>50000</v>
      </c>
      <c r="E34" s="55"/>
      <c r="F34" s="55">
        <v>50000</v>
      </c>
      <c r="G34" s="55"/>
      <c r="H34" s="55">
        <v>50000</v>
      </c>
      <c r="I34" s="55"/>
      <c r="J34" s="55">
        <v>50000</v>
      </c>
    </row>
    <row r="35" spans="1:10" ht="17.7" customHeight="1">
      <c r="A35" s="181" t="s">
        <v>245</v>
      </c>
      <c r="B35" s="5"/>
      <c r="D35" s="55">
        <v>973967</v>
      </c>
      <c r="E35" s="55"/>
      <c r="F35" s="55">
        <v>-476489</v>
      </c>
      <c r="G35" s="55"/>
      <c r="H35" s="55">
        <v>1189983</v>
      </c>
      <c r="I35" s="55"/>
      <c r="J35" s="55">
        <v>-226440</v>
      </c>
    </row>
    <row r="36" spans="1:10" ht="17.7" customHeight="1">
      <c r="A36" s="181" t="s">
        <v>246</v>
      </c>
      <c r="B36" s="5"/>
      <c r="D36" s="55">
        <v>-25320</v>
      </c>
      <c r="E36" s="55"/>
      <c r="F36" s="55">
        <v>513357</v>
      </c>
      <c r="G36" s="55"/>
      <c r="H36" s="55">
        <v>489302</v>
      </c>
      <c r="I36" s="55"/>
      <c r="J36" s="55">
        <v>296215</v>
      </c>
    </row>
    <row r="37" spans="1:10" ht="17.7" customHeight="1">
      <c r="A37" s="181" t="s">
        <v>247</v>
      </c>
      <c r="B37" s="5"/>
      <c r="D37" s="55">
        <v>-2578229</v>
      </c>
      <c r="E37" s="55"/>
      <c r="F37" s="55">
        <v>-1712993</v>
      </c>
      <c r="G37" s="55"/>
      <c r="H37" s="55">
        <v>-2410209</v>
      </c>
      <c r="I37" s="55"/>
      <c r="J37" s="55">
        <v>-1026233</v>
      </c>
    </row>
    <row r="38" spans="1:10" ht="17.7" customHeight="1">
      <c r="A38" s="181" t="s">
        <v>248</v>
      </c>
      <c r="B38" s="5"/>
      <c r="D38" s="55">
        <v>-21908</v>
      </c>
      <c r="E38" s="55"/>
      <c r="F38" s="55">
        <v>108827</v>
      </c>
      <c r="G38" s="55"/>
      <c r="H38" s="55">
        <v>-40054</v>
      </c>
      <c r="I38" s="55"/>
      <c r="J38" s="55">
        <v>-44657</v>
      </c>
    </row>
    <row r="39" spans="1:10" ht="17.7" customHeight="1">
      <c r="A39" s="181" t="s">
        <v>249</v>
      </c>
      <c r="B39" s="5"/>
      <c r="D39" s="55">
        <v>-576582</v>
      </c>
      <c r="E39" s="55"/>
      <c r="F39" s="55">
        <v>-683161</v>
      </c>
      <c r="G39" s="55"/>
      <c r="H39" s="55">
        <v>-355029</v>
      </c>
      <c r="I39" s="55"/>
      <c r="J39" s="55">
        <v>-431938</v>
      </c>
    </row>
    <row r="40" spans="1:10" ht="17.7" customHeight="1">
      <c r="A40" s="181" t="s">
        <v>23</v>
      </c>
      <c r="B40" s="5"/>
      <c r="D40" s="55">
        <v>-94644</v>
      </c>
      <c r="E40" s="55"/>
      <c r="F40" s="55">
        <v>17651</v>
      </c>
      <c r="G40" s="55"/>
      <c r="H40" s="55">
        <v>0</v>
      </c>
      <c r="I40" s="55"/>
      <c r="J40" s="55">
        <v>0</v>
      </c>
    </row>
    <row r="41" spans="1:10" ht="17.7" customHeight="1">
      <c r="A41" s="135" t="s">
        <v>25</v>
      </c>
      <c r="B41" s="5"/>
      <c r="D41" s="55">
        <v>-2709</v>
      </c>
      <c r="E41" s="55"/>
      <c r="F41" s="55">
        <v>-107045</v>
      </c>
      <c r="G41" s="55"/>
      <c r="H41" s="55">
        <v>-60084</v>
      </c>
      <c r="I41" s="55"/>
      <c r="J41" s="55">
        <v>-28724</v>
      </c>
    </row>
    <row r="42" spans="1:10" ht="17.7" customHeight="1">
      <c r="A42" s="181" t="s">
        <v>250</v>
      </c>
      <c r="B42" s="5"/>
      <c r="D42" s="55">
        <v>192903</v>
      </c>
      <c r="E42" s="55"/>
      <c r="F42" s="55">
        <v>-269344</v>
      </c>
      <c r="G42" s="55"/>
      <c r="H42" s="55">
        <v>280152</v>
      </c>
      <c r="I42" s="55"/>
      <c r="J42" s="55">
        <v>-337988</v>
      </c>
    </row>
    <row r="43" spans="1:10" ht="17.7" customHeight="1">
      <c r="A43" s="181" t="s">
        <v>28</v>
      </c>
      <c r="B43" s="5"/>
      <c r="D43" s="55">
        <v>-222038</v>
      </c>
      <c r="E43" s="55"/>
      <c r="F43" s="55">
        <v>-136599</v>
      </c>
      <c r="G43" s="55"/>
      <c r="H43" s="55">
        <v>-135849</v>
      </c>
      <c r="I43" s="55"/>
      <c r="J43" s="55">
        <v>-119421</v>
      </c>
    </row>
    <row r="44" spans="1:10" ht="17.7" customHeight="1">
      <c r="A44" s="181" t="s">
        <v>251</v>
      </c>
      <c r="B44" s="5"/>
      <c r="D44" s="55">
        <v>-124620</v>
      </c>
      <c r="E44" s="55"/>
      <c r="F44" s="55">
        <v>-77598</v>
      </c>
      <c r="G44" s="55"/>
      <c r="H44" s="55">
        <v>780</v>
      </c>
      <c r="I44" s="55"/>
      <c r="J44" s="55">
        <v>-53484</v>
      </c>
    </row>
    <row r="45" spans="1:10" ht="17.7" customHeight="1">
      <c r="A45" s="184" t="s">
        <v>252</v>
      </c>
      <c r="B45" s="5"/>
      <c r="D45" s="55"/>
      <c r="E45" s="55"/>
      <c r="F45" s="55"/>
      <c r="G45" s="55"/>
      <c r="H45" s="55"/>
      <c r="I45" s="55"/>
      <c r="J45" s="55"/>
    </row>
    <row r="46" spans="1:10" ht="17.7" customHeight="1">
      <c r="A46" s="181" t="s">
        <v>57</v>
      </c>
      <c r="B46" s="5"/>
      <c r="D46" s="55">
        <v>184087</v>
      </c>
      <c r="E46" s="55"/>
      <c r="F46" s="55">
        <v>468854</v>
      </c>
      <c r="G46" s="55"/>
      <c r="H46" s="55">
        <v>198412</v>
      </c>
      <c r="I46" s="55"/>
      <c r="J46" s="55">
        <v>4529</v>
      </c>
    </row>
    <row r="47" spans="1:10" ht="17.7" customHeight="1">
      <c r="A47" s="148" t="s">
        <v>58</v>
      </c>
      <c r="B47" s="5"/>
      <c r="D47" s="55">
        <v>574052</v>
      </c>
      <c r="E47" s="55"/>
      <c r="F47" s="55">
        <v>286710</v>
      </c>
      <c r="G47" s="55"/>
      <c r="H47" s="55">
        <v>733387</v>
      </c>
      <c r="I47" s="55"/>
      <c r="J47" s="55">
        <v>328592</v>
      </c>
    </row>
    <row r="48" spans="1:10" ht="17.7" customHeight="1">
      <c r="A48" s="148" t="s">
        <v>253</v>
      </c>
      <c r="B48" s="5"/>
      <c r="D48" s="55">
        <v>3452539</v>
      </c>
      <c r="E48" s="55"/>
      <c r="F48" s="55">
        <v>1182231</v>
      </c>
      <c r="G48" s="55"/>
      <c r="H48" s="55">
        <v>1913900</v>
      </c>
      <c r="I48" s="55"/>
      <c r="J48" s="55">
        <v>331038</v>
      </c>
    </row>
    <row r="49" spans="1:10" ht="17.7" customHeight="1">
      <c r="A49" s="148" t="s">
        <v>67</v>
      </c>
      <c r="B49" s="5"/>
      <c r="D49" s="55">
        <v>-118683</v>
      </c>
      <c r="E49" s="55"/>
      <c r="F49" s="55">
        <v>-18746</v>
      </c>
      <c r="G49" s="55"/>
      <c r="H49" s="55">
        <v>-92818</v>
      </c>
      <c r="I49" s="55"/>
      <c r="J49" s="55">
        <v>-7834</v>
      </c>
    </row>
    <row r="50" spans="1:10" ht="17.7" customHeight="1">
      <c r="A50" s="181" t="s">
        <v>68</v>
      </c>
      <c r="B50" s="5"/>
      <c r="D50" s="55">
        <v>227709</v>
      </c>
      <c r="E50" s="55"/>
      <c r="F50" s="55">
        <v>3024</v>
      </c>
      <c r="G50" s="55"/>
      <c r="H50" s="55">
        <v>159325</v>
      </c>
      <c r="I50" s="55"/>
      <c r="J50" s="55">
        <v>-19029</v>
      </c>
    </row>
    <row r="51" spans="1:10" ht="17.7" customHeight="1">
      <c r="A51" s="148" t="s">
        <v>69</v>
      </c>
      <c r="B51" s="5"/>
      <c r="D51" s="55">
        <v>28451</v>
      </c>
      <c r="E51" s="55"/>
      <c r="F51" s="55">
        <v>9090</v>
      </c>
      <c r="G51" s="55"/>
      <c r="H51" s="55">
        <v>22654</v>
      </c>
      <c r="I51" s="55"/>
      <c r="J51" s="55">
        <v>10936</v>
      </c>
    </row>
    <row r="52" spans="1:10" ht="17.7" customHeight="1">
      <c r="A52" s="148" t="s">
        <v>71</v>
      </c>
      <c r="B52" s="5"/>
      <c r="D52" s="55">
        <v>302813</v>
      </c>
      <c r="E52" s="55"/>
      <c r="F52" s="55">
        <v>98813</v>
      </c>
      <c r="G52" s="55"/>
      <c r="H52" s="55">
        <v>253254</v>
      </c>
      <c r="I52" s="55"/>
      <c r="J52" s="55">
        <v>39056</v>
      </c>
    </row>
    <row r="53" spans="1:10" ht="17.7" customHeight="1">
      <c r="A53" s="97" t="s">
        <v>254</v>
      </c>
      <c r="B53" s="5"/>
      <c r="D53" s="55">
        <v>-46498</v>
      </c>
      <c r="E53" s="55"/>
      <c r="F53" s="55">
        <v>-57847</v>
      </c>
      <c r="G53" s="55"/>
      <c r="H53" s="55">
        <v>-43994</v>
      </c>
      <c r="I53" s="55"/>
      <c r="J53" s="55">
        <v>-45504</v>
      </c>
    </row>
    <row r="54" spans="1:10" ht="17.7" customHeight="1">
      <c r="A54" s="148" t="s">
        <v>82</v>
      </c>
      <c r="B54" s="5"/>
      <c r="D54" s="47">
        <v>-51291</v>
      </c>
      <c r="E54" s="59"/>
      <c r="F54" s="18">
        <v>-36830</v>
      </c>
      <c r="G54" s="59"/>
      <c r="H54" s="47">
        <v>0</v>
      </c>
      <c r="I54" s="59"/>
      <c r="J54" s="47">
        <v>0</v>
      </c>
    </row>
    <row r="55" spans="1:10" ht="17.7" customHeight="1">
      <c r="A55" s="180" t="s">
        <v>255</v>
      </c>
      <c r="B55" s="5"/>
      <c r="D55" s="74">
        <v>5428018</v>
      </c>
      <c r="E55" s="59"/>
      <c r="F55" s="74">
        <v>3413532</v>
      </c>
      <c r="G55" s="59"/>
      <c r="H55" s="74">
        <v>3841257</v>
      </c>
      <c r="I55" s="59"/>
      <c r="J55" s="74">
        <v>1324897</v>
      </c>
    </row>
    <row r="56" spans="1:10" ht="17.7" customHeight="1">
      <c r="A56" s="181"/>
      <c r="B56" s="60"/>
      <c r="D56" s="84"/>
      <c r="E56" s="48"/>
      <c r="F56" s="84"/>
      <c r="G56" s="48"/>
      <c r="H56" s="48"/>
      <c r="I56" s="48"/>
      <c r="J56" s="48"/>
    </row>
    <row r="57" spans="1:10" ht="17.7" customHeight="1">
      <c r="A57" s="181"/>
      <c r="B57" s="60"/>
      <c r="D57" s="48"/>
      <c r="E57" s="48"/>
      <c r="F57" s="48"/>
      <c r="G57" s="48"/>
      <c r="H57" s="48"/>
      <c r="I57" s="48"/>
      <c r="J57" s="48"/>
    </row>
    <row r="58" spans="1:10" ht="8.4" customHeight="1">
      <c r="A58" s="180"/>
      <c r="B58" s="60"/>
      <c r="D58" s="48"/>
      <c r="E58" s="48"/>
      <c r="F58" s="48"/>
      <c r="G58" s="48"/>
      <c r="H58" s="48"/>
      <c r="I58" s="48"/>
      <c r="J58" s="48"/>
    </row>
    <row r="59" spans="1:10" ht="13.2" customHeight="1">
      <c r="A59" s="180"/>
      <c r="B59" s="60"/>
      <c r="D59" s="48"/>
      <c r="E59" s="48"/>
      <c r="F59" s="48"/>
      <c r="G59" s="48"/>
      <c r="H59" s="48"/>
      <c r="I59" s="48"/>
      <c r="J59" s="48"/>
    </row>
    <row r="60" spans="1:10" ht="13.2" customHeight="1">
      <c r="A60" s="180"/>
      <c r="B60" s="60"/>
      <c r="D60" s="48"/>
      <c r="E60" s="48"/>
      <c r="F60" s="48"/>
      <c r="G60" s="48"/>
      <c r="H60" s="48"/>
      <c r="I60" s="48"/>
      <c r="J60" s="48"/>
    </row>
    <row r="61" spans="1:10" ht="17.7" customHeight="1">
      <c r="A61" s="100" t="s">
        <v>52</v>
      </c>
      <c r="B61" s="5"/>
      <c r="D61" s="39"/>
      <c r="F61" s="39"/>
      <c r="H61" s="38"/>
      <c r="J61" s="74">
        <v>10</v>
      </c>
    </row>
    <row r="62" spans="1:10" s="97" customFormat="1" ht="17.7" customHeight="1">
      <c r="A62" s="93" t="s">
        <v>0</v>
      </c>
      <c r="B62" s="5"/>
      <c r="C62" s="94"/>
      <c r="D62" s="39"/>
      <c r="E62" s="39"/>
      <c r="F62" s="22"/>
      <c r="G62" s="39"/>
      <c r="H62" s="40"/>
      <c r="I62" s="40"/>
      <c r="J62" s="105" t="s">
        <v>101</v>
      </c>
    </row>
    <row r="63" spans="1:10" s="97" customFormat="1" ht="17.7" customHeight="1">
      <c r="A63" s="98" t="s">
        <v>256</v>
      </c>
      <c r="B63" s="5"/>
      <c r="C63" s="94"/>
      <c r="D63" s="22"/>
      <c r="E63" s="22"/>
      <c r="F63" s="22"/>
      <c r="G63" s="22"/>
      <c r="H63" s="22"/>
      <c r="I63" s="22"/>
      <c r="J63" s="23"/>
    </row>
    <row r="64" spans="1:10" s="97" customFormat="1" ht="17.7" customHeight="1">
      <c r="A64" s="138" t="s">
        <v>171</v>
      </c>
      <c r="B64" s="5"/>
      <c r="C64" s="94"/>
      <c r="D64" s="22"/>
      <c r="E64" s="22"/>
      <c r="F64" s="22"/>
      <c r="G64" s="22"/>
      <c r="H64" s="22"/>
      <c r="I64" s="22"/>
      <c r="J64" s="23"/>
    </row>
    <row r="65" spans="1:10" s="97" customFormat="1" ht="17.7" customHeight="1">
      <c r="A65" s="98"/>
      <c r="B65" s="5"/>
      <c r="C65" s="94"/>
      <c r="D65" s="22"/>
      <c r="E65" s="22"/>
      <c r="F65" s="22"/>
      <c r="G65" s="22"/>
      <c r="H65" s="22"/>
      <c r="I65" s="22"/>
      <c r="J65" s="23"/>
    </row>
    <row r="66" spans="1:10" ht="17.7" customHeight="1">
      <c r="B66" s="5"/>
      <c r="C66" s="179"/>
      <c r="D66" s="26"/>
      <c r="E66" s="26"/>
      <c r="F66" s="26"/>
      <c r="G66" s="26"/>
      <c r="H66" s="26"/>
      <c r="I66" s="26"/>
      <c r="J66" s="27" t="s">
        <v>2</v>
      </c>
    </row>
    <row r="67" spans="1:10" ht="17.7" customHeight="1">
      <c r="B67" s="5"/>
      <c r="D67" s="188" t="s">
        <v>3</v>
      </c>
      <c r="E67" s="188"/>
      <c r="F67" s="188"/>
      <c r="G67" s="28"/>
      <c r="H67" s="188" t="s">
        <v>4</v>
      </c>
      <c r="I67" s="188"/>
      <c r="J67" s="188"/>
    </row>
    <row r="68" spans="1:10" ht="17.7" customHeight="1">
      <c r="B68" s="5"/>
      <c r="D68" s="29">
        <v>2022</v>
      </c>
      <c r="E68" s="30"/>
      <c r="F68" s="29">
        <v>2021</v>
      </c>
      <c r="G68" s="30"/>
      <c r="H68" s="29">
        <v>2022</v>
      </c>
      <c r="I68" s="30"/>
      <c r="J68" s="29">
        <v>2021</v>
      </c>
    </row>
    <row r="69" spans="1:10" ht="17.7" customHeight="1">
      <c r="A69" s="104"/>
      <c r="B69" s="5"/>
      <c r="D69" s="30"/>
      <c r="E69" s="30"/>
      <c r="F69" s="30"/>
      <c r="G69" s="30"/>
      <c r="H69" s="30"/>
      <c r="I69" s="30"/>
      <c r="J69" s="30"/>
    </row>
    <row r="70" spans="1:10" ht="17.7" customHeight="1">
      <c r="A70" s="180" t="s">
        <v>255</v>
      </c>
      <c r="B70" s="5"/>
      <c r="D70" s="55">
        <v>5428018</v>
      </c>
      <c r="E70" s="55"/>
      <c r="F70" s="55">
        <v>3413532</v>
      </c>
      <c r="G70" s="55"/>
      <c r="H70" s="55">
        <v>3841257</v>
      </c>
      <c r="I70" s="55"/>
      <c r="J70" s="55">
        <v>1324897</v>
      </c>
    </row>
    <row r="71" spans="1:10" ht="17.7" customHeight="1">
      <c r="A71" s="181" t="s">
        <v>257</v>
      </c>
      <c r="B71" s="5"/>
      <c r="D71" s="55">
        <v>21300</v>
      </c>
      <c r="E71" s="55"/>
      <c r="F71" s="55">
        <v>59495</v>
      </c>
      <c r="G71" s="55"/>
      <c r="H71" s="55">
        <v>0</v>
      </c>
      <c r="I71" s="55"/>
      <c r="J71" s="55">
        <v>0</v>
      </c>
    </row>
    <row r="72" spans="1:10" ht="17.7" customHeight="1">
      <c r="A72" s="181" t="s">
        <v>258</v>
      </c>
      <c r="B72" s="5"/>
      <c r="D72" s="47">
        <v>-863250</v>
      </c>
      <c r="E72" s="59"/>
      <c r="F72" s="47">
        <v>-634660</v>
      </c>
      <c r="G72" s="59"/>
      <c r="H72" s="47">
        <v>-497432</v>
      </c>
      <c r="I72" s="59"/>
      <c r="J72" s="47">
        <v>-445412</v>
      </c>
    </row>
    <row r="73" spans="1:10" ht="17.7" customHeight="1">
      <c r="A73" s="180" t="s">
        <v>259</v>
      </c>
      <c r="B73" s="5"/>
      <c r="D73" s="78">
        <v>4586068</v>
      </c>
      <c r="E73" s="59"/>
      <c r="F73" s="78">
        <v>2838367</v>
      </c>
      <c r="G73" s="59"/>
      <c r="H73" s="78">
        <v>3343825</v>
      </c>
      <c r="I73" s="59"/>
      <c r="J73" s="18">
        <v>879485</v>
      </c>
    </row>
    <row r="74" spans="1:10" ht="17.7" customHeight="1">
      <c r="A74" s="180"/>
      <c r="B74" s="5"/>
      <c r="D74" s="48"/>
      <c r="E74" s="59"/>
      <c r="F74" s="48"/>
      <c r="G74" s="59"/>
      <c r="H74" s="48"/>
      <c r="I74" s="59"/>
      <c r="J74" s="48"/>
    </row>
    <row r="75" spans="1:10" ht="17.7" customHeight="1">
      <c r="A75" s="138" t="s">
        <v>260</v>
      </c>
      <c r="B75" s="5"/>
      <c r="D75" s="39"/>
      <c r="E75" s="38"/>
      <c r="F75" s="49"/>
      <c r="G75" s="38"/>
      <c r="H75" s="39"/>
      <c r="I75" s="38"/>
      <c r="J75" s="39"/>
    </row>
    <row r="76" spans="1:10" ht="17.7" customHeight="1">
      <c r="A76" s="181" t="s">
        <v>261</v>
      </c>
      <c r="B76" s="5"/>
      <c r="D76" s="55">
        <v>-295330</v>
      </c>
      <c r="E76" s="55"/>
      <c r="F76" s="55">
        <v>161797</v>
      </c>
      <c r="G76" s="55"/>
      <c r="H76" s="55">
        <v>-8526</v>
      </c>
      <c r="I76" s="55"/>
      <c r="J76" s="55">
        <v>0</v>
      </c>
    </row>
    <row r="77" spans="1:10" ht="17.7" customHeight="1">
      <c r="A77" s="181" t="s">
        <v>262</v>
      </c>
      <c r="B77" s="5"/>
      <c r="D77" s="55"/>
      <c r="E77" s="55"/>
      <c r="F77" s="55"/>
      <c r="G77" s="55"/>
      <c r="H77" s="55"/>
      <c r="I77" s="55"/>
      <c r="J77" s="55"/>
    </row>
    <row r="78" spans="1:10" ht="17.7" customHeight="1">
      <c r="A78" s="148" t="s">
        <v>229</v>
      </c>
      <c r="B78" s="5"/>
      <c r="D78" s="55">
        <v>-500476</v>
      </c>
      <c r="E78" s="55"/>
      <c r="F78" s="55">
        <v>-162216</v>
      </c>
      <c r="G78" s="55"/>
      <c r="H78" s="55">
        <v>-508608</v>
      </c>
      <c r="I78" s="55"/>
      <c r="J78" s="55">
        <v>-263693</v>
      </c>
    </row>
    <row r="79" spans="1:10" ht="17.7" customHeight="1">
      <c r="A79" s="148" t="s">
        <v>263</v>
      </c>
      <c r="B79" s="5"/>
      <c r="D79" s="55">
        <v>0</v>
      </c>
      <c r="E79" s="55"/>
      <c r="F79" s="55">
        <v>7500</v>
      </c>
      <c r="G79" s="55"/>
      <c r="H79" s="55">
        <v>0</v>
      </c>
      <c r="I79" s="55"/>
      <c r="J79" s="55">
        <v>7500</v>
      </c>
    </row>
    <row r="80" spans="1:10" ht="17.7" customHeight="1">
      <c r="A80" s="148" t="s">
        <v>264</v>
      </c>
      <c r="B80" s="5"/>
      <c r="D80" s="55">
        <v>0</v>
      </c>
      <c r="E80" s="55"/>
      <c r="F80" s="55">
        <v>5000</v>
      </c>
      <c r="G80" s="55"/>
      <c r="H80" s="55">
        <v>0</v>
      </c>
      <c r="I80" s="55"/>
      <c r="J80" s="55">
        <v>5000</v>
      </c>
    </row>
    <row r="81" spans="1:10" ht="17.7" customHeight="1">
      <c r="A81" s="148" t="s">
        <v>265</v>
      </c>
      <c r="B81" s="5"/>
      <c r="D81" s="55">
        <v>192732</v>
      </c>
      <c r="E81" s="55"/>
      <c r="F81" s="55">
        <v>200948</v>
      </c>
      <c r="G81" s="55"/>
      <c r="H81" s="55">
        <v>82076</v>
      </c>
      <c r="I81" s="55"/>
      <c r="J81" s="55">
        <v>57696</v>
      </c>
    </row>
    <row r="82" spans="1:10" ht="17.7" customHeight="1">
      <c r="A82" s="181" t="s">
        <v>266</v>
      </c>
      <c r="B82" s="5"/>
      <c r="D82" s="55">
        <v>-942029</v>
      </c>
      <c r="E82" s="55"/>
      <c r="F82" s="55">
        <v>-2160228</v>
      </c>
      <c r="G82" s="55"/>
      <c r="H82" s="55">
        <v>-285772</v>
      </c>
      <c r="I82" s="55"/>
      <c r="J82" s="55">
        <v>-905377</v>
      </c>
    </row>
    <row r="83" spans="1:10" ht="17.7" customHeight="1">
      <c r="A83" s="181" t="s">
        <v>267</v>
      </c>
      <c r="B83" s="5"/>
      <c r="D83" s="55">
        <v>0</v>
      </c>
      <c r="E83" s="55"/>
      <c r="F83" s="55">
        <v>5000</v>
      </c>
      <c r="G83" s="55"/>
      <c r="H83" s="55">
        <v>0</v>
      </c>
      <c r="I83" s="55"/>
      <c r="J83" s="55">
        <v>0</v>
      </c>
    </row>
    <row r="84" spans="1:10" ht="17.7" customHeight="1">
      <c r="A84" s="181" t="s">
        <v>268</v>
      </c>
      <c r="B84" s="5"/>
      <c r="D84" s="55">
        <v>5132</v>
      </c>
      <c r="E84" s="55"/>
      <c r="F84" s="55">
        <v>23097</v>
      </c>
      <c r="G84" s="55"/>
      <c r="H84" s="55">
        <v>13264</v>
      </c>
      <c r="I84" s="55"/>
      <c r="J84" s="55">
        <v>58052</v>
      </c>
    </row>
    <row r="85" spans="1:10" ht="17.7" customHeight="1">
      <c r="A85" s="181" t="s">
        <v>269</v>
      </c>
      <c r="B85" s="5"/>
      <c r="D85" s="55">
        <v>-26483</v>
      </c>
      <c r="E85" s="55"/>
      <c r="F85" s="55">
        <v>-37843</v>
      </c>
      <c r="G85" s="55"/>
      <c r="H85" s="55">
        <v>-23280</v>
      </c>
      <c r="I85" s="55"/>
      <c r="J85" s="55">
        <v>-37509</v>
      </c>
    </row>
    <row r="86" spans="1:10" ht="17.7" customHeight="1">
      <c r="A86" s="181" t="s">
        <v>270</v>
      </c>
      <c r="B86" s="5"/>
      <c r="D86" s="59">
        <v>-2508</v>
      </c>
      <c r="E86" s="59"/>
      <c r="F86" s="59">
        <v>-715</v>
      </c>
      <c r="G86" s="59"/>
      <c r="H86" s="59">
        <v>0</v>
      </c>
      <c r="I86" s="59"/>
      <c r="J86" s="59">
        <v>0</v>
      </c>
    </row>
    <row r="87" spans="1:10" ht="17.7" customHeight="1">
      <c r="A87" s="138" t="s">
        <v>271</v>
      </c>
      <c r="B87" s="5"/>
      <c r="D87" s="51">
        <v>-1568962</v>
      </c>
      <c r="E87" s="55"/>
      <c r="F87" s="51">
        <v>-1957660</v>
      </c>
      <c r="G87" s="55"/>
      <c r="H87" s="51">
        <v>-730846</v>
      </c>
      <c r="I87" s="55"/>
      <c r="J87" s="51">
        <v>-1078331</v>
      </c>
    </row>
    <row r="88" spans="1:10" ht="17.7" customHeight="1">
      <c r="A88" s="138"/>
      <c r="B88" s="5"/>
      <c r="D88" s="53"/>
      <c r="E88" s="55"/>
      <c r="F88" s="53"/>
      <c r="G88" s="55"/>
      <c r="H88" s="53"/>
      <c r="I88" s="55"/>
      <c r="J88" s="53"/>
    </row>
    <row r="89" spans="1:10" ht="17.7" customHeight="1">
      <c r="A89" s="180" t="s">
        <v>272</v>
      </c>
      <c r="B89" s="5"/>
      <c r="D89" s="55"/>
      <c r="E89" s="55"/>
      <c r="F89" s="55"/>
      <c r="G89" s="55"/>
      <c r="H89" s="55"/>
      <c r="I89" s="55"/>
      <c r="J89" s="55"/>
    </row>
    <row r="90" spans="1:10" ht="17.7" customHeight="1">
      <c r="A90" s="181" t="s">
        <v>273</v>
      </c>
      <c r="B90" s="5"/>
      <c r="D90" s="55">
        <v>-1217854</v>
      </c>
      <c r="E90" s="55"/>
      <c r="F90" s="55">
        <v>-1220941</v>
      </c>
      <c r="G90" s="55"/>
      <c r="H90" s="55">
        <v>-912477</v>
      </c>
      <c r="I90" s="55"/>
      <c r="J90" s="55">
        <v>-899467</v>
      </c>
    </row>
    <row r="91" spans="1:10" ht="17.7" customHeight="1">
      <c r="A91" s="185" t="s">
        <v>274</v>
      </c>
      <c r="B91" s="5"/>
      <c r="D91" s="55"/>
      <c r="E91" s="55"/>
      <c r="F91" s="55"/>
      <c r="G91" s="55"/>
      <c r="H91" s="55"/>
      <c r="I91" s="55"/>
      <c r="J91" s="55"/>
    </row>
    <row r="92" spans="1:10" ht="17.7" customHeight="1">
      <c r="A92" s="182" t="s">
        <v>275</v>
      </c>
      <c r="B92" s="5"/>
      <c r="D92" s="55">
        <v>-768494</v>
      </c>
      <c r="E92" s="55"/>
      <c r="F92" s="55">
        <v>1000765</v>
      </c>
      <c r="G92" s="55"/>
      <c r="H92" s="55">
        <v>-557086</v>
      </c>
      <c r="I92" s="55"/>
      <c r="J92" s="55">
        <v>1036771</v>
      </c>
    </row>
    <row r="93" spans="1:10" ht="17.7" customHeight="1">
      <c r="A93" s="185" t="s">
        <v>301</v>
      </c>
      <c r="B93" s="5"/>
      <c r="D93" s="100"/>
      <c r="E93" s="100"/>
      <c r="F93" s="100"/>
      <c r="G93" s="100"/>
      <c r="H93" s="100"/>
      <c r="I93" s="100"/>
      <c r="J93" s="100"/>
    </row>
    <row r="94" spans="1:10" ht="17.7" customHeight="1">
      <c r="A94" s="185" t="s">
        <v>302</v>
      </c>
      <c r="B94" s="5"/>
      <c r="D94" s="55">
        <v>-4848</v>
      </c>
      <c r="E94" s="55"/>
      <c r="F94" s="55">
        <v>-23487</v>
      </c>
      <c r="G94" s="55"/>
      <c r="H94" s="55">
        <v>180016</v>
      </c>
      <c r="I94" s="55"/>
      <c r="J94" s="55">
        <v>114131</v>
      </c>
    </row>
    <row r="95" spans="1:10" ht="17.7" customHeight="1">
      <c r="A95" s="185" t="s">
        <v>276</v>
      </c>
      <c r="B95" s="5"/>
      <c r="D95" s="55">
        <v>-543884</v>
      </c>
      <c r="E95" s="55"/>
      <c r="F95" s="55">
        <v>600074</v>
      </c>
      <c r="G95" s="55"/>
      <c r="H95" s="55">
        <v>-588421</v>
      </c>
      <c r="I95" s="55"/>
      <c r="J95" s="55">
        <v>600074</v>
      </c>
    </row>
    <row r="96" spans="1:10" ht="17.7" customHeight="1">
      <c r="A96" s="148" t="s">
        <v>277</v>
      </c>
      <c r="B96" s="5"/>
      <c r="D96" s="55">
        <v>-205585</v>
      </c>
      <c r="E96" s="55"/>
      <c r="F96" s="55">
        <v>-537407</v>
      </c>
      <c r="G96" s="55"/>
      <c r="H96" s="55">
        <v>-244781</v>
      </c>
      <c r="I96" s="55"/>
      <c r="J96" s="55">
        <v>-360018</v>
      </c>
    </row>
    <row r="97" spans="1:10" ht="17.7" customHeight="1">
      <c r="A97" s="148" t="s">
        <v>278</v>
      </c>
      <c r="B97" s="5"/>
      <c r="D97" s="55">
        <v>-282550</v>
      </c>
      <c r="E97" s="55"/>
      <c r="F97" s="55">
        <v>280629</v>
      </c>
      <c r="G97" s="55"/>
      <c r="H97" s="55">
        <v>-257459</v>
      </c>
      <c r="I97" s="55"/>
      <c r="J97" s="55">
        <v>121187</v>
      </c>
    </row>
    <row r="98" spans="1:10" ht="17.7" customHeight="1">
      <c r="A98" s="148" t="s">
        <v>279</v>
      </c>
      <c r="B98" s="5"/>
      <c r="D98" s="55">
        <v>4693619</v>
      </c>
      <c r="E98" s="55"/>
      <c r="F98" s="55">
        <v>1340481</v>
      </c>
      <c r="G98" s="55"/>
      <c r="H98" s="55">
        <v>4032039</v>
      </c>
      <c r="I98" s="55"/>
      <c r="J98" s="55">
        <v>847319</v>
      </c>
    </row>
    <row r="99" spans="1:10" ht="17.7" customHeight="1">
      <c r="A99" s="148" t="s">
        <v>280</v>
      </c>
      <c r="B99" s="5"/>
      <c r="D99" s="55">
        <v>-4344150</v>
      </c>
      <c r="E99" s="55"/>
      <c r="F99" s="55">
        <v>-2927395</v>
      </c>
      <c r="G99" s="55"/>
      <c r="H99" s="55">
        <v>-3979393</v>
      </c>
      <c r="I99" s="55"/>
      <c r="J99" s="55">
        <v>-2498198</v>
      </c>
    </row>
    <row r="100" spans="1:10" ht="17.7" customHeight="1">
      <c r="A100" s="148" t="s">
        <v>281</v>
      </c>
      <c r="B100" s="5"/>
      <c r="D100" s="55">
        <v>5936300</v>
      </c>
      <c r="E100" s="55"/>
      <c r="F100" s="55">
        <v>3956806</v>
      </c>
      <c r="G100" s="55"/>
      <c r="H100" s="55">
        <v>5936300</v>
      </c>
      <c r="I100" s="55"/>
      <c r="J100" s="55">
        <v>3956806</v>
      </c>
    </row>
    <row r="101" spans="1:10" s="135" customFormat="1" ht="17.7" customHeight="1">
      <c r="A101" s="148" t="s">
        <v>282</v>
      </c>
      <c r="B101" s="127"/>
      <c r="D101" s="55">
        <v>-6000000</v>
      </c>
      <c r="E101" s="55"/>
      <c r="F101" s="55">
        <v>-3500000</v>
      </c>
      <c r="G101" s="55"/>
      <c r="H101" s="55">
        <v>-6000000</v>
      </c>
      <c r="I101" s="55"/>
      <c r="J101" s="55">
        <v>-3500000</v>
      </c>
    </row>
    <row r="102" spans="1:10" ht="17.7" customHeight="1">
      <c r="A102" s="148" t="s">
        <v>283</v>
      </c>
      <c r="B102" s="5"/>
      <c r="D102" s="55">
        <v>0</v>
      </c>
      <c r="E102" s="55"/>
      <c r="F102" s="55">
        <v>-29424</v>
      </c>
      <c r="G102" s="55"/>
      <c r="H102" s="55">
        <v>0</v>
      </c>
      <c r="I102" s="55"/>
      <c r="J102" s="55">
        <v>0</v>
      </c>
    </row>
    <row r="103" spans="1:10" ht="17.7" customHeight="1">
      <c r="A103" s="138" t="s">
        <v>284</v>
      </c>
      <c r="B103" s="5"/>
      <c r="D103" s="51">
        <v>-2737446</v>
      </c>
      <c r="E103" s="55"/>
      <c r="F103" s="51">
        <v>-1059899</v>
      </c>
      <c r="G103" s="55"/>
      <c r="H103" s="51">
        <v>-2391262</v>
      </c>
      <c r="I103" s="55"/>
      <c r="J103" s="51">
        <v>-581395</v>
      </c>
    </row>
    <row r="104" spans="1:10" ht="17.7" customHeight="1">
      <c r="A104" s="138"/>
      <c r="B104" s="5"/>
      <c r="D104" s="53"/>
      <c r="E104" s="55"/>
      <c r="F104" s="53"/>
      <c r="G104" s="55"/>
      <c r="H104" s="53"/>
      <c r="I104" s="55"/>
      <c r="J104" s="53"/>
    </row>
    <row r="105" spans="1:10" ht="17.7" customHeight="1">
      <c r="A105" s="148" t="s">
        <v>285</v>
      </c>
      <c r="B105" s="5"/>
      <c r="D105" s="18">
        <v>-59074</v>
      </c>
      <c r="E105" s="55"/>
      <c r="F105" s="77">
        <v>68588</v>
      </c>
      <c r="G105" s="55"/>
      <c r="H105" s="18">
        <v>-32571</v>
      </c>
      <c r="I105" s="55"/>
      <c r="J105" s="18">
        <v>-23853</v>
      </c>
    </row>
    <row r="106" spans="1:10" ht="17.7" customHeight="1">
      <c r="A106" s="138" t="s">
        <v>286</v>
      </c>
      <c r="B106" s="5"/>
      <c r="D106" s="55">
        <v>220586</v>
      </c>
      <c r="E106" s="55"/>
      <c r="F106" s="55">
        <v>-110604</v>
      </c>
      <c r="G106" s="55"/>
      <c r="H106" s="55">
        <v>189146</v>
      </c>
      <c r="I106" s="55"/>
      <c r="J106" s="55">
        <v>-804094</v>
      </c>
    </row>
    <row r="107" spans="1:10" ht="17.7" customHeight="1">
      <c r="A107" s="138" t="s">
        <v>287</v>
      </c>
      <c r="B107" s="5"/>
      <c r="D107" s="77">
        <v>3553615</v>
      </c>
      <c r="E107" s="55"/>
      <c r="F107" s="77">
        <v>4055622</v>
      </c>
      <c r="G107" s="55"/>
      <c r="H107" s="77">
        <v>1702066</v>
      </c>
      <c r="I107" s="55"/>
      <c r="J107" s="75">
        <v>2981349</v>
      </c>
    </row>
    <row r="108" spans="1:10" ht="17.7" customHeight="1" thickBot="1">
      <c r="A108" s="138" t="s">
        <v>288</v>
      </c>
      <c r="B108" s="5"/>
      <c r="D108" s="79">
        <v>3774201</v>
      </c>
      <c r="E108" s="55"/>
      <c r="F108" s="79">
        <v>3945018</v>
      </c>
      <c r="G108" s="55"/>
      <c r="H108" s="79">
        <v>1891212</v>
      </c>
      <c r="I108" s="55"/>
      <c r="J108" s="79">
        <v>2177255</v>
      </c>
    </row>
    <row r="109" spans="1:10" ht="17.7" customHeight="1">
      <c r="A109" s="138"/>
      <c r="B109" s="5"/>
      <c r="D109" s="55"/>
      <c r="E109" s="55"/>
      <c r="F109" s="55"/>
      <c r="G109" s="55"/>
      <c r="H109" s="39"/>
      <c r="I109" s="55"/>
      <c r="J109" s="55"/>
    </row>
    <row r="110" spans="1:10" ht="17.7" customHeight="1">
      <c r="A110" s="138" t="s">
        <v>289</v>
      </c>
      <c r="B110" s="5"/>
      <c r="D110" s="55"/>
      <c r="E110" s="55"/>
      <c r="F110" s="55"/>
      <c r="G110" s="55"/>
      <c r="H110" s="55"/>
      <c r="I110" s="55"/>
      <c r="J110" s="55"/>
    </row>
    <row r="111" spans="1:10" ht="17.7" customHeight="1">
      <c r="A111" s="148" t="s">
        <v>290</v>
      </c>
      <c r="B111" s="5"/>
      <c r="D111" s="55"/>
      <c r="E111" s="55"/>
      <c r="F111" s="55"/>
      <c r="G111" s="55"/>
      <c r="H111" s="55"/>
      <c r="I111" s="55"/>
      <c r="J111" s="55"/>
    </row>
    <row r="112" spans="1:10" ht="17.7" customHeight="1">
      <c r="A112" s="186" t="s">
        <v>291</v>
      </c>
      <c r="B112" s="5"/>
      <c r="D112" s="55"/>
      <c r="E112" s="55"/>
      <c r="F112" s="55"/>
      <c r="G112" s="55"/>
      <c r="H112" s="55"/>
      <c r="I112" s="55"/>
      <c r="J112" s="55"/>
    </row>
    <row r="113" spans="1:10" ht="17.7" customHeight="1">
      <c r="A113" s="186" t="s">
        <v>292</v>
      </c>
      <c r="B113" s="5"/>
      <c r="D113" s="55">
        <v>-108771</v>
      </c>
      <c r="E113" s="55"/>
      <c r="F113" s="55">
        <v>56764</v>
      </c>
      <c r="G113" s="55"/>
      <c r="H113" s="55">
        <v>-99896</v>
      </c>
      <c r="I113" s="55"/>
      <c r="J113" s="55">
        <v>48633</v>
      </c>
    </row>
    <row r="114" spans="1:10" ht="17.7" customHeight="1">
      <c r="A114" s="186" t="s">
        <v>293</v>
      </c>
      <c r="B114" s="5"/>
      <c r="D114" s="55">
        <v>-14877</v>
      </c>
      <c r="E114" s="55"/>
      <c r="F114" s="55">
        <v>1099</v>
      </c>
      <c r="G114" s="55"/>
      <c r="H114" s="55">
        <v>0</v>
      </c>
      <c r="I114" s="55"/>
      <c r="J114" s="55">
        <v>0</v>
      </c>
    </row>
    <row r="115" spans="1:10" s="135" customFormat="1" ht="17.7" customHeight="1">
      <c r="A115" s="186" t="s">
        <v>294</v>
      </c>
      <c r="B115" s="127"/>
      <c r="D115" s="55">
        <v>-3371383</v>
      </c>
      <c r="E115" s="55"/>
      <c r="F115" s="55">
        <v>-604253</v>
      </c>
      <c r="G115" s="55"/>
      <c r="H115" s="55">
        <v>-3273026</v>
      </c>
      <c r="I115" s="55"/>
      <c r="J115" s="55">
        <v>-169300</v>
      </c>
    </row>
    <row r="116" spans="1:10" s="135" customFormat="1" ht="17.7" customHeight="1">
      <c r="A116" s="186" t="s">
        <v>295</v>
      </c>
      <c r="B116" s="127"/>
      <c r="D116" s="55">
        <v>79175</v>
      </c>
      <c r="E116" s="55"/>
      <c r="F116" s="55">
        <v>130811</v>
      </c>
      <c r="G116" s="55"/>
      <c r="H116" s="55">
        <v>66311</v>
      </c>
      <c r="I116" s="55"/>
      <c r="J116" s="55">
        <v>110950</v>
      </c>
    </row>
    <row r="117" spans="1:10" s="135" customFormat="1" ht="17.7" customHeight="1">
      <c r="A117" s="186" t="s">
        <v>296</v>
      </c>
      <c r="B117" s="127"/>
      <c r="D117" s="55">
        <v>195853</v>
      </c>
      <c r="E117" s="55"/>
      <c r="F117" s="55">
        <v>107939</v>
      </c>
      <c r="G117" s="55"/>
      <c r="H117" s="55">
        <v>195853</v>
      </c>
      <c r="I117" s="55"/>
      <c r="J117" s="55">
        <v>107939</v>
      </c>
    </row>
    <row r="118" spans="1:10" s="135" customFormat="1" ht="17.7" customHeight="1">
      <c r="A118" s="186" t="s">
        <v>297</v>
      </c>
      <c r="B118" s="127"/>
      <c r="D118" s="55">
        <v>0</v>
      </c>
      <c r="E118" s="55"/>
      <c r="F118" s="55">
        <v>120306</v>
      </c>
      <c r="G118" s="55"/>
      <c r="H118" s="55">
        <v>0</v>
      </c>
      <c r="I118" s="55"/>
      <c r="J118" s="55">
        <v>0</v>
      </c>
    </row>
    <row r="119" spans="1:10" s="135" customFormat="1" ht="17.7" customHeight="1">
      <c r="A119" s="186"/>
      <c r="B119" s="127"/>
      <c r="D119" s="55"/>
      <c r="E119" s="55"/>
      <c r="F119" s="55"/>
      <c r="G119" s="55"/>
      <c r="H119" s="55"/>
      <c r="I119" s="55"/>
      <c r="J119" s="55"/>
    </row>
    <row r="120" spans="1:10" s="135" customFormat="1" ht="17.7" customHeight="1">
      <c r="A120" s="186"/>
      <c r="B120" s="127"/>
      <c r="D120" s="55"/>
      <c r="E120" s="55"/>
      <c r="F120" s="55"/>
      <c r="G120" s="55"/>
      <c r="H120" s="55"/>
      <c r="I120" s="55"/>
      <c r="J120" s="55"/>
    </row>
    <row r="121" spans="1:10" ht="17.7" customHeight="1">
      <c r="A121" s="100" t="s">
        <v>52</v>
      </c>
      <c r="D121" s="38"/>
      <c r="E121" s="38"/>
      <c r="F121" s="45"/>
      <c r="G121" s="38"/>
      <c r="H121" s="38"/>
      <c r="I121" s="38"/>
      <c r="J121" s="74">
        <v>11</v>
      </c>
    </row>
  </sheetData>
  <mergeCells count="4">
    <mergeCell ref="D67:F67"/>
    <mergeCell ref="H67:J67"/>
    <mergeCell ref="D6:F6"/>
    <mergeCell ref="H6:J6"/>
  </mergeCells>
  <pageMargins left="0.70866141732283472" right="0.39370078740157483" top="0.98425196850393704" bottom="0.47244094488188981" header="0.51181102362204722" footer="0.51181102362204722"/>
  <pageSetup paperSize="9" scale="70" fitToHeight="2" orientation="portrait" blackAndWhite="1" r:id="rId1"/>
  <headerFooter alignWithMargins="0"/>
  <rowBreaks count="1" manualBreakCount="1">
    <brk id="6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3D847532FE648A8275BD56D211160" ma:contentTypeVersion="13" ma:contentTypeDescription="Create a new document." ma:contentTypeScope="" ma:versionID="4e30e88d2eb0eb19c3c276a159ad20a8">
  <xsd:schema xmlns:xsd="http://www.w3.org/2001/XMLSchema" xmlns:xs="http://www.w3.org/2001/XMLSchema" xmlns:p="http://schemas.microsoft.com/office/2006/metadata/properties" xmlns:ns2="7150b156-7bb5-4066-80e6-b00bbc82d047" xmlns:ns3="b6ea163a-e1ee-442d-8526-02365e4a7306" targetNamespace="http://schemas.microsoft.com/office/2006/metadata/properties" ma:root="true" ma:fieldsID="5c30c941610fd495d31d6a450712d380" ns2:_="" ns3:_="">
    <xsd:import namespace="7150b156-7bb5-4066-80e6-b00bbc82d047"/>
    <xsd:import namespace="b6ea163a-e1ee-442d-8526-02365e4a73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0b156-7bb5-4066-80e6-b00bbc82d0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a163a-e1ee-442d-8526-02365e4a73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8A64FF-71F9-4586-AABE-8054D0EDBA7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b6ea163a-e1ee-442d-8526-02365e4a7306"/>
    <ds:schemaRef ds:uri="http://schemas.microsoft.com/office/infopath/2007/PartnerControls"/>
    <ds:schemaRef ds:uri="7150b156-7bb5-4066-80e6-b00bbc82d04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124A73-9774-4496-B631-9128443A2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50b156-7bb5-4066-80e6-b00bbc82d047"/>
    <ds:schemaRef ds:uri="b6ea163a-e1ee-442d-8526-02365e4a73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F4492E-A6DD-48A9-AD00-50CEA93605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BS</vt:lpstr>
      <vt:lpstr>P &amp; L 3 Months</vt:lpstr>
      <vt:lpstr>P &amp; L 9 Months</vt:lpstr>
      <vt:lpstr>P &amp; L 6 Months</vt:lpstr>
      <vt:lpstr>Changes</vt:lpstr>
      <vt:lpstr>Changes (2)</vt:lpstr>
      <vt:lpstr>Cash Flow</vt:lpstr>
      <vt:lpstr>pldt!ExternalData_1</vt:lpstr>
      <vt:lpstr>'P &amp; L 9 Months'!Print_Area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PRESARIO 660 M 340</dc:creator>
  <cp:keywords/>
  <dc:description/>
  <cp:lastModifiedBy>Kanokwan Reaungarnjanatavon</cp:lastModifiedBy>
  <cp:revision/>
  <cp:lastPrinted>2022-08-14T17:59:17Z</cp:lastPrinted>
  <dcterms:created xsi:type="dcterms:W3CDTF">1997-11-12T04:38:50Z</dcterms:created>
  <dcterms:modified xsi:type="dcterms:W3CDTF">2022-08-15T11:32:17Z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0x0101002783D847532FE648A8275BD56D211160</vt:lpwstr>
  </property>
</Properties>
</file>